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2"/>
  </bookViews>
  <sheets>
    <sheet name="Municipal_GW" sheetId="1" r:id="rId1"/>
    <sheet name="Municipal_SW" sheetId="2" r:id="rId2"/>
    <sheet name="Ag_GW" sheetId="3" r:id="rId3"/>
    <sheet name="Ag_SW" sheetId="4" r:id="rId4"/>
    <sheet name="Industrial_GW" sheetId="5" r:id="rId5"/>
    <sheet name="Industrial_SW" sheetId="6" r:id="rId6"/>
    <sheet name="Effluent_demand" sheetId="7" r:id="rId7"/>
    <sheet name="GW" sheetId="8" r:id="rId8"/>
  </sheets>
  <externalReferences>
    <externalReference r:id="rId11"/>
  </externalReferences>
  <definedNames>
    <definedName name="_xlnm.Print_Area" localSheetId="6">'Effluent_demand'!$A$1:$E$26</definedName>
    <definedName name="_xlnm.Print_Area" localSheetId="4">'Industrial_GW'!$A$3:$S$144</definedName>
    <definedName name="_xlnm.Print_Area" localSheetId="5">'Industrial_SW'!$A$1:$S$60</definedName>
    <definedName name="_xlnm.Print_Area" localSheetId="1">'Municipal_SW'!$A$2:$W$95</definedName>
    <definedName name="_xlnm.Print_Titles" localSheetId="4">'Industrial_GW'!$3:$4</definedName>
    <definedName name="_xlnm.Print_Titles" localSheetId="1">'Municipal_SW'!$3:$3</definedName>
  </definedNames>
  <calcPr fullCalcOnLoad="1"/>
</workbook>
</file>

<file path=xl/sharedStrings.xml><?xml version="1.0" encoding="utf-8"?>
<sst xmlns="http://schemas.openxmlformats.org/spreadsheetml/2006/main" count="1541" uniqueCount="194">
  <si>
    <t>Basin</t>
  </si>
  <si>
    <t>Agua Fria</t>
  </si>
  <si>
    <t>Aravaipa Canyon</t>
  </si>
  <si>
    <t>&lt;300</t>
  </si>
  <si>
    <t>Big Sandy</t>
  </si>
  <si>
    <t>Bill Williams</t>
  </si>
  <si>
    <t xml:space="preserve">Bonita Creek </t>
  </si>
  <si>
    <t>Butler Valley</t>
  </si>
  <si>
    <t>Cienega Creek</t>
  </si>
  <si>
    <t>Coconino Plateau</t>
  </si>
  <si>
    <t>Detrital Valley</t>
  </si>
  <si>
    <t>Donnelly Wash</t>
  </si>
  <si>
    <t>Dripping Springs Wash</t>
  </si>
  <si>
    <t>Duncan Valley</t>
  </si>
  <si>
    <t>Gila Bend</t>
  </si>
  <si>
    <t>Grand Wash</t>
  </si>
  <si>
    <t>Harquahala INA</t>
  </si>
  <si>
    <t>Hualapai Valley</t>
  </si>
  <si>
    <t>Kanab Plateau</t>
  </si>
  <si>
    <t>Lake Havasu</t>
  </si>
  <si>
    <t>Lake Mohave</t>
  </si>
  <si>
    <t>Lower Gila</t>
  </si>
  <si>
    <t>Lower San Pedro</t>
  </si>
  <si>
    <t>McMullen Valley</t>
  </si>
  <si>
    <t>Meadview</t>
  </si>
  <si>
    <t>Morenci</t>
  </si>
  <si>
    <t>Paria</t>
  </si>
  <si>
    <t>Parker</t>
  </si>
  <si>
    <t>Peach Springs</t>
  </si>
  <si>
    <t>Ranegras Plain</t>
  </si>
  <si>
    <t>Sacramento Valley</t>
  </si>
  <si>
    <t>Safford</t>
  </si>
  <si>
    <t>Salt River</t>
  </si>
  <si>
    <t>San Bernadino Valley</t>
  </si>
  <si>
    <t>San Rafael</t>
  </si>
  <si>
    <t>San Simon Wash</t>
  </si>
  <si>
    <t>Shivwits Plateau</t>
  </si>
  <si>
    <t>Tiger Wash</t>
  </si>
  <si>
    <t>Tonto Creek</t>
  </si>
  <si>
    <t>Upper Hassayampa</t>
  </si>
  <si>
    <t>Upper San Pedro</t>
  </si>
  <si>
    <t>Verde River</t>
  </si>
  <si>
    <t>Virgin River</t>
  </si>
  <si>
    <t>Western Mexican Drainage</t>
  </si>
  <si>
    <t>Willcox</t>
  </si>
  <si>
    <t>Yuma</t>
  </si>
  <si>
    <r>
      <t>Douglas</t>
    </r>
    <r>
      <rPr>
        <vertAlign val="superscript"/>
        <sz val="10"/>
        <rFont val="Arial"/>
        <family val="2"/>
      </rPr>
      <t>1</t>
    </r>
  </si>
  <si>
    <r>
      <t>Little Colorado River Plateau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</si>
  <si>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Withdrawal values include withdrawals within the Douglas Irrigation Non-expansion Area.</t>
    </r>
  </si>
  <si>
    <r>
      <t>2</t>
    </r>
    <r>
      <rPr>
        <sz val="10"/>
        <rFont val="Arial"/>
        <family val="2"/>
      </rPr>
      <t>Withdrawal values include withdrawals within the Joseph City Irrigation Non-expansion Area.</t>
    </r>
  </si>
  <si>
    <t xml:space="preserve">Aravaipa Canyon </t>
  </si>
  <si>
    <t>&lt;1,000</t>
  </si>
  <si>
    <t>Bill Williams Wash</t>
  </si>
  <si>
    <t xml:space="preserve">Butler Valley </t>
  </si>
  <si>
    <t xml:space="preserve">Cienega Creek </t>
  </si>
  <si>
    <t xml:space="preserve">Gila Bend </t>
  </si>
  <si>
    <t xml:space="preserve">Harquahala INA </t>
  </si>
  <si>
    <t xml:space="preserve">Lower Gila </t>
  </si>
  <si>
    <t xml:space="preserve">Lower San Pedro </t>
  </si>
  <si>
    <t xml:space="preserve">McMullen Valley </t>
  </si>
  <si>
    <t xml:space="preserve">Parker </t>
  </si>
  <si>
    <t xml:space="preserve">Ranegras Plain </t>
  </si>
  <si>
    <t xml:space="preserve">Salt River </t>
  </si>
  <si>
    <t xml:space="preserve">San Simon Wash </t>
  </si>
  <si>
    <t xml:space="preserve">Tonto Creek </t>
  </si>
  <si>
    <t xml:space="preserve">Upper San Pedro </t>
  </si>
  <si>
    <t xml:space="preserve">Verde River </t>
  </si>
  <si>
    <t xml:space="preserve">Virgin River </t>
  </si>
  <si>
    <t xml:space="preserve">Willcox </t>
  </si>
  <si>
    <t xml:space="preserve">Yuma </t>
  </si>
  <si>
    <r>
      <t>Safford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</si>
  <si>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Withdrawals include diversions to the Duncan Valley Basin.</t>
    </r>
  </si>
  <si>
    <t>SW Diversions for Industrial Uses:</t>
  </si>
  <si>
    <t>Type</t>
  </si>
  <si>
    <t>Notes</t>
  </si>
  <si>
    <t>Harquahala</t>
  </si>
  <si>
    <t>Mining</t>
  </si>
  <si>
    <t>Power Plants</t>
  </si>
  <si>
    <t>Golf Course</t>
  </si>
  <si>
    <t>Dairies/Feedlots</t>
  </si>
  <si>
    <t>Total</t>
  </si>
  <si>
    <t xml:space="preserve"> </t>
  </si>
  <si>
    <t>Verde</t>
  </si>
  <si>
    <t>AZ Produce</t>
  </si>
  <si>
    <t>BOR Yuma Desalter</t>
  </si>
  <si>
    <t>Desert Lawn Memorial</t>
  </si>
  <si>
    <t>Huerta Packing</t>
  </si>
  <si>
    <t>Union Pacific RR</t>
  </si>
  <si>
    <t>Yuma Mesa Fruit Growers</t>
  </si>
  <si>
    <t>other total</t>
  </si>
  <si>
    <t>Well Pumpage for Industrial Uses:</t>
  </si>
  <si>
    <t>Cienega</t>
  </si>
  <si>
    <t>Duncan</t>
  </si>
  <si>
    <t>Little Colorado River Plateau</t>
  </si>
  <si>
    <t>Paper Mill</t>
  </si>
  <si>
    <t>Apache Nitrogen</t>
  </si>
  <si>
    <t>Provider</t>
  </si>
  <si>
    <t>Coconino</t>
  </si>
  <si>
    <t>GC Airport</t>
  </si>
  <si>
    <t>City of Williams</t>
  </si>
  <si>
    <t>Marble Canyon</t>
  </si>
  <si>
    <t>Rounded Total</t>
  </si>
  <si>
    <t>Detrital</t>
  </si>
  <si>
    <t>Lake Mead NRA (Temple Bar)</t>
  </si>
  <si>
    <t>Kanab</t>
  </si>
  <si>
    <t>Badger Creek</t>
  </si>
  <si>
    <t>Jacob Lake Lodge</t>
  </si>
  <si>
    <t>Twin City Water</t>
  </si>
  <si>
    <t>Grand Canyon NP</t>
  </si>
  <si>
    <t>Dairy Springs</t>
  </si>
  <si>
    <t>Town of Eager</t>
  </si>
  <si>
    <t>City of Flagstaff</t>
  </si>
  <si>
    <t>SRP - Navajo Gen.</t>
  </si>
  <si>
    <t>City of Page</t>
  </si>
  <si>
    <t>Hopi @ Moenkopi</t>
  </si>
  <si>
    <t>Desert Valencia Water System</t>
  </si>
  <si>
    <t xml:space="preserve">&lt;20 </t>
  </si>
  <si>
    <t>Town of Wellton</t>
  </si>
  <si>
    <t>AZ State Parks - Cattail</t>
  </si>
  <si>
    <t>AZ State Parks - Lake Havasu</t>
  </si>
  <si>
    <t>Crystal Beach Water Conservation</t>
  </si>
  <si>
    <t>Katherine Cabins and Resort</t>
  </si>
  <si>
    <t>&lt;20</t>
  </si>
  <si>
    <t>Lake Mead NRA (Katherine Landing + Willow Beach)</t>
  </si>
  <si>
    <t>USBOR - Davis Dam</t>
  </si>
  <si>
    <t>Town of Kearny</t>
  </si>
  <si>
    <t>NR</t>
  </si>
  <si>
    <t>Brook Water LLC</t>
  </si>
  <si>
    <t>Cibola Valley IDD</t>
  </si>
  <si>
    <t>Alpine Water Co.</t>
  </si>
  <si>
    <t>Morenci W&amp;E Co. SW</t>
  </si>
  <si>
    <t>Apache Lake Marina</t>
  </si>
  <si>
    <t>Canyon Lake</t>
  </si>
  <si>
    <t>Roosevelt Lake</t>
  </si>
  <si>
    <t>Saguaro Lake</t>
  </si>
  <si>
    <t>White Mnt. Apache-Cedar Ck</t>
  </si>
  <si>
    <t>Tombstone Water Dept.</t>
  </si>
  <si>
    <t>Beaver Valley Water Co.</t>
  </si>
  <si>
    <t>Bonita Water Co.</t>
  </si>
  <si>
    <t>APS Childs</t>
  </si>
  <si>
    <t>AZ State Parks - Tonto</t>
  </si>
  <si>
    <t>Camp Navajo</t>
  </si>
  <si>
    <t>Kohl's Ranch</t>
  </si>
  <si>
    <t>Pine Water Association</t>
  </si>
  <si>
    <t>Rim Trail</t>
  </si>
  <si>
    <t>Stoneman Lake</t>
  </si>
  <si>
    <t>Jerome</t>
  </si>
  <si>
    <t>Wilcox</t>
  </si>
  <si>
    <t>Fort Grant</t>
  </si>
  <si>
    <t>AZ State Parks - Buckskin</t>
  </si>
  <si>
    <t>Cocopah Bend RV Park</t>
  </si>
  <si>
    <t>Fisher's Landing Water &amp; Sewer</t>
  </si>
  <si>
    <t>USMC - Air Station</t>
  </si>
  <si>
    <t>Yuma High School</t>
  </si>
  <si>
    <t>NR= No record</t>
  </si>
  <si>
    <t>&lt;50</t>
  </si>
  <si>
    <t xml:space="preserve">  Unpublished analysis by ADWR Office of Resource Assessment Planning.</t>
  </si>
  <si>
    <t xml:space="preserve">Citation: </t>
  </si>
  <si>
    <t>Citation:</t>
  </si>
  <si>
    <t>Little Colorado River</t>
  </si>
  <si>
    <t>City of Yuma (Yuma Muni. Water)</t>
  </si>
  <si>
    <t>Values in acre-feet (rounded)</t>
  </si>
  <si>
    <t>Only basins with data are included</t>
  </si>
  <si>
    <t>INA = Irrigation Non-expansion Area</t>
  </si>
  <si>
    <t>Values in acre-feet</t>
  </si>
  <si>
    <t>For values &lt; (less than), mid-point used for calculations</t>
  </si>
  <si>
    <t>INA = Irrigation Non-expansion area</t>
  </si>
  <si>
    <t xml:space="preserve">Arizona Department of Water Resources, 2009, Effluent demand outside of the Active Management Areas c. 2005: </t>
  </si>
  <si>
    <t>Bill Williams Basin</t>
  </si>
  <si>
    <t>Effluent demand in groundwater basins outside of the Active Management Areas, Arizona in c. 2005</t>
  </si>
  <si>
    <t>Muni Effluent</t>
  </si>
  <si>
    <t>Indus Effluent</t>
  </si>
  <si>
    <t>Ag Effluent</t>
  </si>
  <si>
    <t>Estimated annual surface water diversions for agricultural demand in groundwater basins outside of Active Management Areas, Arizona, 1991-2007.</t>
  </si>
  <si>
    <t>NR = Not record</t>
  </si>
  <si>
    <t>NA</t>
  </si>
  <si>
    <t>Welton Mohawk (serves Antelope run and others)</t>
  </si>
  <si>
    <t>Freeport McMoran (Bagdad)</t>
  </si>
  <si>
    <t>Fredonia*</t>
  </si>
  <si>
    <t>* Freedonia uses surface water from Utah, amount not included in total for Kanab basin</t>
  </si>
  <si>
    <t>Estimated annual groundwater withdrawals for municipal demand in groundwater basins outside of Active Management Areas, Arizona, 1991-2009.</t>
  </si>
  <si>
    <t>Estimated annual surface water diversions for municipal demand in groundwater basins outside of Active Management Areas, Arizona, 1991-2009</t>
  </si>
  <si>
    <t>Estimated annual groundwater withdrawals for agricultural demand in groundwater basins outside of Active Management Areas, Arizona, 1991-2009</t>
  </si>
  <si>
    <t xml:space="preserve">United States Geological Survey, 2010, Water withdrawals for irrigation, municipal, mining, thermoelectric-power, </t>
  </si>
  <si>
    <t xml:space="preserve">Arizona Department of Water Resources, 2010, Municipal surface water demand outside of the Active Management Areas </t>
  </si>
  <si>
    <t>Estimated annual surface water diversions for industrial demand in groundwater basins outside of Active Management Areas, Arizona, 1991-2009.</t>
  </si>
  <si>
    <t>Estimated annual groundwater withdrawls for industrial demand in groundwater basins outside of Active Management Areas, Arizona, 1991-2009.</t>
  </si>
  <si>
    <t xml:space="preserve">Arizona Department of Water Resources, 2010, Industrial demand outside of the Active Management Areas 1991-2009: </t>
  </si>
  <si>
    <t xml:space="preserve">  Unpublished analysis by ADWR Office of Resource Assessment Planning.Updated from 2007 data, November 2010</t>
  </si>
  <si>
    <t>(Please note that the much of the information in this table is from the USGS 2010 Cultural Water Demand Dataset:</t>
  </si>
  <si>
    <t>and drainage uses in Arizona outside of the active management areas, 1991-2009: Data file, received by ADWR October 2010.</t>
  </si>
  <si>
    <t xml:space="preserve">Arizona Department of Water Resources, 2010, Agricultural surface water demand outside of the Active Management Areas </t>
  </si>
  <si>
    <t>1991-2009: Unpublished analysis by ADWR Office of Resource Assessment Planning. Updated from 2007 data November 2010</t>
  </si>
  <si>
    <t>1991-2009: Unpublished analysis by ADWR Office of Resource Assessment Planning. Updated from 2007 data, November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</si>
</sst>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"/>
    <numFmt numFmtId="173" formatCode="#,##0.0"/>
    <numFmt numFmtId="174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10" xfId="42" applyNumberFormat="1" applyFont="1" applyFill="1" applyBorder="1" applyAlignment="1">
      <alignment horizontal="right"/>
    </xf>
    <xf numFmtId="168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20" fillId="0" borderId="10" xfId="42" applyNumberFormat="1" applyFont="1" applyFill="1" applyBorder="1" applyAlignment="1">
      <alignment horizontal="right"/>
    </xf>
    <xf numFmtId="168" fontId="2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24" fillId="0" borderId="10" xfId="0" applyNumberFormat="1" applyFont="1" applyBorder="1" applyAlignment="1">
      <alignment horizontal="right"/>
    </xf>
    <xf numFmtId="0" fontId="24" fillId="0" borderId="10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42" applyNumberFormat="1" applyFont="1" applyFill="1" applyBorder="1" applyAlignment="1">
      <alignment horizontal="center"/>
    </xf>
    <xf numFmtId="168" fontId="0" fillId="0" borderId="10" xfId="42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68" fontId="20" fillId="0" borderId="0" xfId="42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8" fontId="20" fillId="0" borderId="12" xfId="42" applyNumberFormat="1" applyFont="1" applyFill="1" applyBorder="1" applyAlignment="1">
      <alignment horizontal="right"/>
    </xf>
    <xf numFmtId="168" fontId="20" fillId="0" borderId="10" xfId="0" applyNumberFormat="1" applyFont="1" applyFill="1" applyBorder="1" applyAlignment="1">
      <alignment horizontal="right"/>
    </xf>
    <xf numFmtId="168" fontId="20" fillId="0" borderId="10" xfId="44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10" xfId="0" applyNumberFormat="1" applyFont="1" applyFill="1" applyBorder="1" applyAlignment="1">
      <alignment/>
    </xf>
    <xf numFmtId="168" fontId="0" fillId="0" borderId="12" xfId="42" applyNumberFormat="1" applyFont="1" applyFill="1" applyBorder="1" applyAlignment="1">
      <alignment/>
    </xf>
    <xf numFmtId="168" fontId="0" fillId="0" borderId="12" xfId="44" applyNumberFormat="1" applyFont="1" applyFill="1" applyBorder="1" applyAlignment="1">
      <alignment/>
    </xf>
    <xf numFmtId="168" fontId="0" fillId="0" borderId="10" xfId="44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4" fillId="0" borderId="10" xfId="0" applyNumberFormat="1" applyFont="1" applyFill="1" applyBorder="1" applyAlignment="1">
      <alignment horizontal="right"/>
    </xf>
    <xf numFmtId="168" fontId="24" fillId="0" borderId="10" xfId="0" applyNumberFormat="1" applyFon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0" fontId="2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168" fontId="0" fillId="0" borderId="10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42" applyNumberFormat="1" applyFont="1" applyBorder="1" applyAlignment="1">
      <alignment/>
    </xf>
    <xf numFmtId="3" fontId="0" fillId="0" borderId="10" xfId="42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24" fillId="0" borderId="10" xfId="0" applyFont="1" applyBorder="1" applyAlignment="1">
      <alignment horizontal="right"/>
    </xf>
    <xf numFmtId="3" fontId="2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0" fillId="0" borderId="13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24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8" fontId="20" fillId="0" borderId="10" xfId="42" applyNumberFormat="1" applyFont="1" applyBorder="1" applyAlignment="1">
      <alignment horizontal="right"/>
    </xf>
    <xf numFmtId="3" fontId="20" fillId="0" borderId="0" xfId="0" applyNumberFormat="1" applyFont="1" applyFill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14" xfId="42" applyNumberFormat="1" applyFont="1" applyBorder="1" applyAlignment="1">
      <alignment/>
    </xf>
    <xf numFmtId="168" fontId="20" fillId="0" borderId="12" xfId="0" applyNumberFormat="1" applyFont="1" applyFill="1" applyBorder="1" applyAlignment="1">
      <alignment horizontal="right"/>
    </xf>
    <xf numFmtId="168" fontId="0" fillId="0" borderId="15" xfId="42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4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NumberFormat="1" applyFont="1" applyFill="1" applyBorder="1" applyAlignment="1">
      <alignment horizontal="right"/>
    </xf>
    <xf numFmtId="0" fontId="23" fillId="0" borderId="11" xfId="0" applyFont="1" applyBorder="1" applyAlignment="1">
      <alignment horizontal="center"/>
    </xf>
    <xf numFmtId="168" fontId="20" fillId="0" borderId="12" xfId="44" applyNumberFormat="1" applyFont="1" applyFill="1" applyBorder="1" applyAlignment="1">
      <alignment horizontal="right"/>
    </xf>
    <xf numFmtId="168" fontId="20" fillId="0" borderId="10" xfId="44" applyNumberFormat="1" applyFont="1" applyBorder="1" applyAlignment="1">
      <alignment horizontal="right"/>
    </xf>
    <xf numFmtId="168" fontId="20" fillId="0" borderId="10" xfId="44" applyNumberFormat="1" applyFont="1" applyFill="1" applyBorder="1" applyAlignment="1">
      <alignment horizontal="right"/>
    </xf>
    <xf numFmtId="168" fontId="0" fillId="0" borderId="12" xfId="44" applyNumberFormat="1" applyFont="1" applyBorder="1" applyAlignment="1">
      <alignment/>
    </xf>
    <xf numFmtId="168" fontId="0" fillId="0" borderId="10" xfId="44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68" fontId="0" fillId="0" borderId="0" xfId="44" applyNumberFormat="1" applyFont="1" applyBorder="1" applyAlignment="1">
      <alignment/>
    </xf>
    <xf numFmtId="168" fontId="0" fillId="0" borderId="10" xfId="44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68" fontId="0" fillId="0" borderId="10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168" fontId="24" fillId="0" borderId="10" xfId="0" applyNumberFormat="1" applyFont="1" applyBorder="1" applyAlignment="1">
      <alignment horizontal="right"/>
    </xf>
    <xf numFmtId="168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8" fontId="0" fillId="0" borderId="10" xfId="42" applyNumberFormat="1" applyFont="1" applyBorder="1" applyAlignment="1">
      <alignment horizontal="right"/>
    </xf>
    <xf numFmtId="168" fontId="0" fillId="24" borderId="10" xfId="42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3" fontId="0" fillId="25" borderId="10" xfId="0" applyNumberFormat="1" applyFill="1" applyBorder="1" applyAlignment="1">
      <alignment horizontal="center"/>
    </xf>
    <xf numFmtId="3" fontId="0" fillId="25" borderId="0" xfId="0" applyNumberFormat="1" applyFill="1" applyAlignment="1">
      <alignment horizontal="center"/>
    </xf>
    <xf numFmtId="1" fontId="24" fillId="25" borderId="10" xfId="0" applyNumberFormat="1" applyFont="1" applyFill="1" applyBorder="1" applyAlignment="1">
      <alignment horizontal="right"/>
    </xf>
    <xf numFmtId="0" fontId="0" fillId="25" borderId="10" xfId="0" applyNumberFormat="1" applyFont="1" applyFill="1" applyBorder="1" applyAlignment="1">
      <alignment horizontal="right"/>
    </xf>
    <xf numFmtId="168" fontId="24" fillId="25" borderId="10" xfId="0" applyNumberFormat="1" applyFont="1" applyFill="1" applyBorder="1" applyAlignment="1">
      <alignment horizontal="right"/>
    </xf>
    <xf numFmtId="168" fontId="0" fillId="25" borderId="10" xfId="0" applyNumberFormat="1" applyFont="1" applyFill="1" applyBorder="1" applyAlignment="1">
      <alignment horizontal="right"/>
    </xf>
    <xf numFmtId="1" fontId="0" fillId="25" borderId="10" xfId="0" applyNumberFormat="1" applyFont="1" applyFill="1" applyBorder="1" applyAlignment="1">
      <alignment horizontal="right"/>
    </xf>
    <xf numFmtId="0" fontId="24" fillId="25" borderId="10" xfId="0" applyNumberFormat="1" applyFont="1" applyFill="1" applyBorder="1" applyAlignment="1">
      <alignment horizontal="right"/>
    </xf>
    <xf numFmtId="0" fontId="24" fillId="25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s\StatewidePlanning\ResourcesAssessment\Projects\WaterAtlas\Data\Water%20Demand%20Information\Industrial%20Data\Dairies%20and%20Feedlots\Dairy%20and%20Ag%20Final%20Copy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gh Draft"/>
      <sheetName val="Final"/>
      <sheetName val="Working"/>
      <sheetName val="Swine"/>
      <sheetName val="Sources"/>
    </sheetNames>
    <sheetDataSet>
      <sheetData sheetId="1">
        <row r="31">
          <cell r="F31">
            <v>583.7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1" ySplit="3" topLeftCell="T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" sqref="T4:T49"/>
    </sheetView>
  </sheetViews>
  <sheetFormatPr defaultColWidth="9.140625" defaultRowHeight="12.75"/>
  <cols>
    <col min="1" max="1" width="24.8515625" style="28" customWidth="1"/>
    <col min="2" max="18" width="9.28125" style="28" bestFit="1" customWidth="1"/>
    <col min="19" max="16384" width="9.140625" style="28" customWidth="1"/>
  </cols>
  <sheetData>
    <row r="1" s="48" customFormat="1" ht="13.5">
      <c r="A1" s="51" t="s">
        <v>180</v>
      </c>
    </row>
    <row r="2" s="48" customFormat="1" ht="12.75"/>
    <row r="3" spans="1:20" ht="12.75">
      <c r="A3" s="3" t="s">
        <v>0</v>
      </c>
      <c r="B3" s="3">
        <v>1991</v>
      </c>
      <c r="C3" s="3">
        <v>1992</v>
      </c>
      <c r="D3" s="3">
        <v>1993</v>
      </c>
      <c r="E3" s="3">
        <v>1994</v>
      </c>
      <c r="F3" s="3">
        <v>1995</v>
      </c>
      <c r="G3" s="3">
        <v>1996</v>
      </c>
      <c r="H3" s="3">
        <v>1997</v>
      </c>
      <c r="I3" s="3">
        <v>1998</v>
      </c>
      <c r="J3" s="3">
        <v>1999</v>
      </c>
      <c r="K3" s="3">
        <v>2000</v>
      </c>
      <c r="L3" s="3">
        <v>2001</v>
      </c>
      <c r="M3" s="3">
        <v>2002</v>
      </c>
      <c r="N3" s="3">
        <v>2003</v>
      </c>
      <c r="O3" s="3">
        <v>2004</v>
      </c>
      <c r="P3" s="3">
        <v>2005</v>
      </c>
      <c r="Q3" s="3">
        <v>2006</v>
      </c>
      <c r="R3" s="3">
        <v>2007</v>
      </c>
      <c r="S3" s="2">
        <v>2008</v>
      </c>
      <c r="T3" s="2">
        <v>2009</v>
      </c>
    </row>
    <row r="4" spans="1:20" ht="12.75">
      <c r="A4" s="7" t="s">
        <v>1</v>
      </c>
      <c r="B4" s="5">
        <v>950</v>
      </c>
      <c r="C4" s="5">
        <v>1000</v>
      </c>
      <c r="D4" s="5">
        <v>1100</v>
      </c>
      <c r="E4" s="5">
        <v>1200</v>
      </c>
      <c r="F4" s="5">
        <v>1300</v>
      </c>
      <c r="G4" s="5">
        <v>1300</v>
      </c>
      <c r="H4" s="5">
        <v>1400</v>
      </c>
      <c r="I4" s="5">
        <v>1500</v>
      </c>
      <c r="J4" s="5">
        <v>1600</v>
      </c>
      <c r="K4" s="5">
        <v>1700</v>
      </c>
      <c r="L4" s="6">
        <v>1700</v>
      </c>
      <c r="M4" s="6">
        <v>1800</v>
      </c>
      <c r="N4" s="6">
        <v>1800</v>
      </c>
      <c r="O4" s="6">
        <v>1800</v>
      </c>
      <c r="P4" s="6">
        <v>1800</v>
      </c>
      <c r="Q4" s="5">
        <v>1800</v>
      </c>
      <c r="R4" s="5">
        <v>1800</v>
      </c>
      <c r="S4" s="111">
        <v>1800</v>
      </c>
      <c r="T4" s="111">
        <v>1800</v>
      </c>
    </row>
    <row r="5" spans="1:20" ht="12.75">
      <c r="A5" s="7" t="s">
        <v>2</v>
      </c>
      <c r="B5" s="5" t="s">
        <v>3</v>
      </c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 t="s">
        <v>3</v>
      </c>
      <c r="Q5" s="5" t="s">
        <v>3</v>
      </c>
      <c r="R5" s="5" t="s">
        <v>3</v>
      </c>
      <c r="S5" s="112" t="s">
        <v>3</v>
      </c>
      <c r="T5" s="112" t="s">
        <v>3</v>
      </c>
    </row>
    <row r="6" spans="1:20" ht="12.75">
      <c r="A6" s="7" t="s">
        <v>4</v>
      </c>
      <c r="B6" s="5" t="s">
        <v>3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 t="s">
        <v>3</v>
      </c>
      <c r="N6" s="5" t="s">
        <v>3</v>
      </c>
      <c r="O6" s="5" t="s">
        <v>3</v>
      </c>
      <c r="P6" s="5" t="s">
        <v>3</v>
      </c>
      <c r="Q6" s="5" t="s">
        <v>3</v>
      </c>
      <c r="R6" s="5" t="s">
        <v>3</v>
      </c>
      <c r="S6" s="112" t="s">
        <v>3</v>
      </c>
      <c r="T6" s="112" t="s">
        <v>3</v>
      </c>
    </row>
    <row r="7" spans="1:20" ht="12.75">
      <c r="A7" s="7" t="s">
        <v>5</v>
      </c>
      <c r="B7" s="5">
        <v>700</v>
      </c>
      <c r="C7" s="5">
        <v>700</v>
      </c>
      <c r="D7" s="5">
        <v>800</v>
      </c>
      <c r="E7" s="5">
        <v>900</v>
      </c>
      <c r="F7" s="5">
        <v>900</v>
      </c>
      <c r="G7" s="5">
        <v>900</v>
      </c>
      <c r="H7" s="5">
        <v>900</v>
      </c>
      <c r="I7" s="5">
        <v>900</v>
      </c>
      <c r="J7" s="5">
        <v>1000</v>
      </c>
      <c r="K7" s="5">
        <v>1100</v>
      </c>
      <c r="L7" s="6">
        <v>1100</v>
      </c>
      <c r="M7" s="6">
        <v>1000</v>
      </c>
      <c r="N7" s="6">
        <v>900</v>
      </c>
      <c r="O7" s="6">
        <v>850</v>
      </c>
      <c r="P7" s="6">
        <v>750</v>
      </c>
      <c r="Q7" s="5">
        <v>700</v>
      </c>
      <c r="R7" s="5">
        <v>1300</v>
      </c>
      <c r="S7" s="111">
        <v>1200</v>
      </c>
      <c r="T7" s="113">
        <v>1200</v>
      </c>
    </row>
    <row r="8" spans="1:20" ht="12.75">
      <c r="A8" s="7" t="s">
        <v>6</v>
      </c>
      <c r="B8" s="5">
        <v>2800</v>
      </c>
      <c r="C8" s="5">
        <v>2800</v>
      </c>
      <c r="D8" s="5">
        <v>2200</v>
      </c>
      <c r="E8" s="5">
        <v>2400</v>
      </c>
      <c r="F8" s="5">
        <v>3200</v>
      </c>
      <c r="G8" s="5">
        <v>3300</v>
      </c>
      <c r="H8" s="5">
        <v>3300</v>
      </c>
      <c r="I8" s="5">
        <v>3300</v>
      </c>
      <c r="J8" s="5">
        <v>3300</v>
      </c>
      <c r="K8" s="5">
        <v>3300</v>
      </c>
      <c r="L8" s="6">
        <v>3300</v>
      </c>
      <c r="M8" s="6">
        <v>3200</v>
      </c>
      <c r="N8" s="6">
        <v>3200</v>
      </c>
      <c r="O8" s="6">
        <v>3200</v>
      </c>
      <c r="P8" s="6">
        <v>3300</v>
      </c>
      <c r="Q8" s="5">
        <v>3300</v>
      </c>
      <c r="R8" s="5">
        <v>3400</v>
      </c>
      <c r="S8" s="111">
        <v>3500</v>
      </c>
      <c r="T8" s="113">
        <v>3000</v>
      </c>
    </row>
    <row r="9" spans="1:20" ht="12.75">
      <c r="A9" s="7" t="s">
        <v>7</v>
      </c>
      <c r="B9" s="5" t="s">
        <v>3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112" t="s">
        <v>3</v>
      </c>
      <c r="T9" s="112" t="s">
        <v>3</v>
      </c>
    </row>
    <row r="10" spans="1:20" ht="12.75">
      <c r="A10" s="7" t="s">
        <v>8</v>
      </c>
      <c r="B10" s="5">
        <v>450</v>
      </c>
      <c r="C10" s="5">
        <v>500</v>
      </c>
      <c r="D10" s="5">
        <v>500</v>
      </c>
      <c r="E10" s="5">
        <v>500</v>
      </c>
      <c r="F10" s="5">
        <v>500</v>
      </c>
      <c r="G10" s="5">
        <v>500</v>
      </c>
      <c r="H10" s="5">
        <v>550</v>
      </c>
      <c r="I10" s="5">
        <v>550</v>
      </c>
      <c r="J10" s="5">
        <v>550</v>
      </c>
      <c r="K10" s="5">
        <v>550</v>
      </c>
      <c r="L10" s="6">
        <v>600</v>
      </c>
      <c r="M10" s="6">
        <v>600</v>
      </c>
      <c r="N10" s="6">
        <v>600</v>
      </c>
      <c r="O10" s="6">
        <v>600</v>
      </c>
      <c r="P10" s="6">
        <v>600</v>
      </c>
      <c r="Q10" s="6">
        <v>600</v>
      </c>
      <c r="R10" s="6">
        <v>600</v>
      </c>
      <c r="S10" s="111">
        <v>600</v>
      </c>
      <c r="T10" s="113">
        <v>600</v>
      </c>
    </row>
    <row r="11" spans="1:20" ht="12.75">
      <c r="A11" s="7" t="s">
        <v>9</v>
      </c>
      <c r="B11" s="6">
        <v>350</v>
      </c>
      <c r="C11" s="6">
        <v>350</v>
      </c>
      <c r="D11" s="6">
        <v>350</v>
      </c>
      <c r="E11" s="6">
        <v>400</v>
      </c>
      <c r="F11" s="6">
        <v>400</v>
      </c>
      <c r="G11" s="6">
        <v>400</v>
      </c>
      <c r="H11" s="6">
        <v>400</v>
      </c>
      <c r="I11" s="6">
        <v>450</v>
      </c>
      <c r="J11" s="6">
        <v>450</v>
      </c>
      <c r="K11" s="6">
        <v>500</v>
      </c>
      <c r="L11" s="6">
        <v>500</v>
      </c>
      <c r="M11" s="6">
        <v>500</v>
      </c>
      <c r="N11" s="6">
        <v>500</v>
      </c>
      <c r="O11" s="6">
        <v>500</v>
      </c>
      <c r="P11" s="6">
        <v>500</v>
      </c>
      <c r="Q11" s="6">
        <v>500</v>
      </c>
      <c r="R11" s="6">
        <v>500</v>
      </c>
      <c r="S11" s="114">
        <v>500</v>
      </c>
      <c r="T11" s="114">
        <v>500</v>
      </c>
    </row>
    <row r="12" spans="1:20" ht="12.75">
      <c r="A12" s="7" t="s">
        <v>10</v>
      </c>
      <c r="B12" s="5" t="s">
        <v>3</v>
      </c>
      <c r="C12" s="5" t="s">
        <v>3</v>
      </c>
      <c r="D12" s="5" t="s">
        <v>3</v>
      </c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112" t="s">
        <v>3</v>
      </c>
      <c r="T12" s="112" t="s">
        <v>3</v>
      </c>
    </row>
    <row r="13" spans="1:20" ht="12.75">
      <c r="A13" s="7" t="s">
        <v>11</v>
      </c>
      <c r="B13" s="5" t="s">
        <v>3</v>
      </c>
      <c r="C13" s="5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3</v>
      </c>
      <c r="M13" s="5" t="s">
        <v>3</v>
      </c>
      <c r="N13" s="5" t="s">
        <v>3</v>
      </c>
      <c r="O13" s="5" t="s">
        <v>3</v>
      </c>
      <c r="P13" s="5" t="s">
        <v>3</v>
      </c>
      <c r="Q13" s="5" t="s">
        <v>3</v>
      </c>
      <c r="R13" s="5" t="s">
        <v>3</v>
      </c>
      <c r="S13" s="112" t="s">
        <v>3</v>
      </c>
      <c r="T13" s="112" t="s">
        <v>3</v>
      </c>
    </row>
    <row r="14" spans="1:20" ht="15">
      <c r="A14" s="7" t="s">
        <v>46</v>
      </c>
      <c r="B14" s="5">
        <v>5500</v>
      </c>
      <c r="C14" s="5">
        <v>5400</v>
      </c>
      <c r="D14" s="5">
        <v>4800</v>
      </c>
      <c r="E14" s="5">
        <v>6000</v>
      </c>
      <c r="F14" s="5">
        <v>5200</v>
      </c>
      <c r="G14" s="5">
        <v>7000</v>
      </c>
      <c r="H14" s="5">
        <v>6000</v>
      </c>
      <c r="I14" s="5">
        <v>6000</v>
      </c>
      <c r="J14" s="5">
        <v>6000</v>
      </c>
      <c r="K14" s="5">
        <v>5800</v>
      </c>
      <c r="L14" s="6">
        <v>5000</v>
      </c>
      <c r="M14" s="6">
        <v>5600</v>
      </c>
      <c r="N14" s="6">
        <v>6400</v>
      </c>
      <c r="O14" s="6">
        <v>5100</v>
      </c>
      <c r="P14" s="6">
        <v>5300</v>
      </c>
      <c r="Q14" s="5">
        <v>5500</v>
      </c>
      <c r="R14" s="6">
        <v>5600</v>
      </c>
      <c r="S14" s="111">
        <v>5000</v>
      </c>
      <c r="T14" s="113">
        <v>6000</v>
      </c>
    </row>
    <row r="15" spans="1:20" ht="12.75">
      <c r="A15" s="7" t="s">
        <v>12</v>
      </c>
      <c r="B15" s="5" t="s">
        <v>3</v>
      </c>
      <c r="C15" s="5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112" t="s">
        <v>3</v>
      </c>
      <c r="T15" s="112" t="s">
        <v>3</v>
      </c>
    </row>
    <row r="16" spans="1:20" ht="12.75">
      <c r="A16" s="7" t="s">
        <v>13</v>
      </c>
      <c r="B16" s="5">
        <v>650</v>
      </c>
      <c r="C16" s="5">
        <v>650</v>
      </c>
      <c r="D16" s="5">
        <v>650</v>
      </c>
      <c r="E16" s="5">
        <v>600</v>
      </c>
      <c r="F16" s="5">
        <v>650</v>
      </c>
      <c r="G16" s="5">
        <v>700</v>
      </c>
      <c r="H16" s="5">
        <v>700</v>
      </c>
      <c r="I16" s="5">
        <v>750</v>
      </c>
      <c r="J16" s="5">
        <v>800</v>
      </c>
      <c r="K16" s="5">
        <v>1000</v>
      </c>
      <c r="L16" s="6">
        <v>600</v>
      </c>
      <c r="M16" s="6">
        <v>650</v>
      </c>
      <c r="N16" s="6">
        <v>600</v>
      </c>
      <c r="O16" s="6">
        <v>550</v>
      </c>
      <c r="P16" s="6">
        <v>550</v>
      </c>
      <c r="Q16" s="5">
        <v>550</v>
      </c>
      <c r="R16" s="6">
        <v>550</v>
      </c>
      <c r="S16" s="111">
        <v>600</v>
      </c>
      <c r="T16" s="113">
        <v>550</v>
      </c>
    </row>
    <row r="17" spans="1:20" ht="12.75">
      <c r="A17" s="7" t="s">
        <v>14</v>
      </c>
      <c r="B17" s="6">
        <v>700</v>
      </c>
      <c r="C17" s="6">
        <v>700</v>
      </c>
      <c r="D17" s="6">
        <v>750</v>
      </c>
      <c r="E17" s="6">
        <v>700</v>
      </c>
      <c r="F17" s="6">
        <v>700</v>
      </c>
      <c r="G17" s="6">
        <v>700</v>
      </c>
      <c r="H17" s="6">
        <v>700</v>
      </c>
      <c r="I17" s="6">
        <v>650</v>
      </c>
      <c r="J17" s="6">
        <v>700</v>
      </c>
      <c r="K17" s="6">
        <v>700</v>
      </c>
      <c r="L17" s="6">
        <v>750</v>
      </c>
      <c r="M17" s="6">
        <v>750</v>
      </c>
      <c r="N17" s="6">
        <v>750</v>
      </c>
      <c r="O17" s="6">
        <v>750</v>
      </c>
      <c r="P17" s="6">
        <v>750</v>
      </c>
      <c r="Q17" s="6">
        <v>750</v>
      </c>
      <c r="R17" s="6">
        <v>700</v>
      </c>
      <c r="S17" s="111">
        <v>750</v>
      </c>
      <c r="T17" s="113">
        <v>800</v>
      </c>
    </row>
    <row r="18" spans="1:20" ht="12.75">
      <c r="A18" s="7" t="s">
        <v>15</v>
      </c>
      <c r="B18" s="5" t="s">
        <v>3</v>
      </c>
      <c r="C18" s="5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112" t="s">
        <v>3</v>
      </c>
      <c r="T18" s="112" t="s">
        <v>3</v>
      </c>
    </row>
    <row r="19" spans="1:20" ht="12.75">
      <c r="A19" s="7" t="s">
        <v>16</v>
      </c>
      <c r="B19" s="5" t="s">
        <v>3</v>
      </c>
      <c r="C19" s="5" t="s">
        <v>3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115" t="s">
        <v>3</v>
      </c>
      <c r="T19" s="112" t="s">
        <v>3</v>
      </c>
    </row>
    <row r="20" spans="1:20" ht="12.75">
      <c r="A20" s="7" t="s">
        <v>17</v>
      </c>
      <c r="B20" s="5">
        <v>4400</v>
      </c>
      <c r="C20" s="5">
        <v>5400</v>
      </c>
      <c r="D20" s="5">
        <v>5400</v>
      </c>
      <c r="E20" s="5">
        <v>6000</v>
      </c>
      <c r="F20" s="5">
        <v>6300</v>
      </c>
      <c r="G20" s="5">
        <v>7000</v>
      </c>
      <c r="H20" s="5">
        <v>6900</v>
      </c>
      <c r="I20" s="5">
        <v>6800</v>
      </c>
      <c r="J20" s="5">
        <v>7500</v>
      </c>
      <c r="K20" s="5">
        <v>8200</v>
      </c>
      <c r="L20" s="6">
        <v>8000</v>
      </c>
      <c r="M20" s="6">
        <v>8500</v>
      </c>
      <c r="N20" s="6">
        <v>8300</v>
      </c>
      <c r="O20" s="6">
        <v>8400</v>
      </c>
      <c r="P20" s="6">
        <v>9100</v>
      </c>
      <c r="Q20" s="6">
        <v>8800</v>
      </c>
      <c r="R20" s="6">
        <v>9000</v>
      </c>
      <c r="S20" s="111">
        <v>9200</v>
      </c>
      <c r="T20" s="113">
        <v>8600</v>
      </c>
    </row>
    <row r="21" spans="1:20" ht="12.75">
      <c r="A21" s="7" t="s">
        <v>18</v>
      </c>
      <c r="B21" s="6">
        <v>850</v>
      </c>
      <c r="C21" s="6">
        <v>900</v>
      </c>
      <c r="D21" s="6">
        <v>950</v>
      </c>
      <c r="E21" s="6">
        <v>950</v>
      </c>
      <c r="F21" s="6">
        <v>1000</v>
      </c>
      <c r="G21" s="6">
        <v>1000</v>
      </c>
      <c r="H21" s="5">
        <v>1100</v>
      </c>
      <c r="I21" s="5">
        <v>1100</v>
      </c>
      <c r="J21" s="5">
        <v>1300</v>
      </c>
      <c r="K21" s="5">
        <v>1400</v>
      </c>
      <c r="L21" s="5">
        <v>1500</v>
      </c>
      <c r="M21" s="5">
        <v>1600</v>
      </c>
      <c r="N21" s="5">
        <v>1600</v>
      </c>
      <c r="O21" s="5">
        <v>1700</v>
      </c>
      <c r="P21" s="5">
        <v>1700</v>
      </c>
      <c r="Q21" s="52" t="s">
        <v>3</v>
      </c>
      <c r="R21" s="52" t="s">
        <v>3</v>
      </c>
      <c r="S21" s="116" t="s">
        <v>3</v>
      </c>
      <c r="T21" s="116" t="s">
        <v>3</v>
      </c>
    </row>
    <row r="22" spans="1:20" ht="12.75">
      <c r="A22" s="7" t="s">
        <v>19</v>
      </c>
      <c r="B22" s="6">
        <v>12500</v>
      </c>
      <c r="C22" s="6">
        <v>13000</v>
      </c>
      <c r="D22" s="6">
        <v>13500</v>
      </c>
      <c r="E22" s="6">
        <v>14500</v>
      </c>
      <c r="F22" s="6">
        <v>15000</v>
      </c>
      <c r="G22" s="6">
        <v>15500</v>
      </c>
      <c r="H22" s="6">
        <v>16000</v>
      </c>
      <c r="I22" s="6">
        <v>15000</v>
      </c>
      <c r="J22" s="6">
        <v>14500</v>
      </c>
      <c r="K22" s="6">
        <v>16000</v>
      </c>
      <c r="L22" s="6">
        <v>16500</v>
      </c>
      <c r="M22" s="6">
        <v>16500</v>
      </c>
      <c r="N22" s="6">
        <v>17000</v>
      </c>
      <c r="O22" s="6">
        <v>19000</v>
      </c>
      <c r="P22" s="6">
        <v>13500</v>
      </c>
      <c r="Q22" s="6">
        <v>15500</v>
      </c>
      <c r="R22" s="6">
        <v>17000</v>
      </c>
      <c r="S22" s="117">
        <v>17000</v>
      </c>
      <c r="T22" s="117">
        <v>17000</v>
      </c>
    </row>
    <row r="23" spans="1:20" ht="12.75">
      <c r="A23" s="7" t="s">
        <v>20</v>
      </c>
      <c r="B23" s="6">
        <v>11000</v>
      </c>
      <c r="C23" s="6">
        <v>13500</v>
      </c>
      <c r="D23" s="6">
        <v>12500</v>
      </c>
      <c r="E23" s="6">
        <v>13000</v>
      </c>
      <c r="F23" s="6">
        <v>13500</v>
      </c>
      <c r="G23" s="6">
        <v>15000</v>
      </c>
      <c r="H23" s="6">
        <v>15500</v>
      </c>
      <c r="I23" s="6">
        <v>15500</v>
      </c>
      <c r="J23" s="6">
        <v>16500</v>
      </c>
      <c r="K23" s="6">
        <v>17500</v>
      </c>
      <c r="L23" s="6">
        <v>18000</v>
      </c>
      <c r="M23" s="6">
        <v>17500</v>
      </c>
      <c r="N23" s="6">
        <v>17500</v>
      </c>
      <c r="O23" s="6">
        <v>20000</v>
      </c>
      <c r="P23" s="6">
        <v>21000</v>
      </c>
      <c r="Q23" s="6">
        <v>23000</v>
      </c>
      <c r="R23" s="6">
        <v>22500</v>
      </c>
      <c r="S23" s="113">
        <v>22000</v>
      </c>
      <c r="T23" s="113">
        <v>20000</v>
      </c>
    </row>
    <row r="24" spans="1:20" ht="15">
      <c r="A24" s="7" t="s">
        <v>47</v>
      </c>
      <c r="B24" s="6">
        <v>29000</v>
      </c>
      <c r="C24" s="6">
        <v>29000</v>
      </c>
      <c r="D24" s="6">
        <v>29000</v>
      </c>
      <c r="E24" s="6">
        <v>30500</v>
      </c>
      <c r="F24" s="6">
        <v>30500</v>
      </c>
      <c r="G24" s="6">
        <v>34000</v>
      </c>
      <c r="H24" s="6">
        <v>34000</v>
      </c>
      <c r="I24" s="6">
        <v>32500</v>
      </c>
      <c r="J24" s="6">
        <v>35000</v>
      </c>
      <c r="K24" s="6">
        <v>38000</v>
      </c>
      <c r="L24" s="6">
        <v>37000</v>
      </c>
      <c r="M24" s="6">
        <v>39000</v>
      </c>
      <c r="N24" s="6">
        <v>38000</v>
      </c>
      <c r="O24" s="6">
        <v>38000</v>
      </c>
      <c r="P24" s="6">
        <v>35000</v>
      </c>
      <c r="Q24" s="5">
        <v>37500</v>
      </c>
      <c r="R24" s="6">
        <v>40500</v>
      </c>
      <c r="S24" s="113">
        <v>39500</v>
      </c>
      <c r="T24" s="113">
        <v>35200</v>
      </c>
    </row>
    <row r="25" spans="1:20" ht="12.75">
      <c r="A25" s="7" t="s">
        <v>21</v>
      </c>
      <c r="B25" s="5">
        <v>1900</v>
      </c>
      <c r="C25" s="5">
        <v>1800</v>
      </c>
      <c r="D25" s="5">
        <v>1800</v>
      </c>
      <c r="E25" s="5">
        <v>1800</v>
      </c>
      <c r="F25" s="5">
        <v>1800</v>
      </c>
      <c r="G25" s="5">
        <v>1900</v>
      </c>
      <c r="H25" s="5">
        <v>1900</v>
      </c>
      <c r="I25" s="5">
        <v>1900</v>
      </c>
      <c r="J25" s="5">
        <v>1900</v>
      </c>
      <c r="K25" s="5">
        <v>2000</v>
      </c>
      <c r="L25" s="6">
        <v>2100</v>
      </c>
      <c r="M25" s="6">
        <v>2100</v>
      </c>
      <c r="N25" s="6">
        <v>1900</v>
      </c>
      <c r="O25" s="6">
        <v>1800</v>
      </c>
      <c r="P25" s="6">
        <v>1700</v>
      </c>
      <c r="Q25" s="6">
        <v>1700</v>
      </c>
      <c r="R25" s="6">
        <v>1600</v>
      </c>
      <c r="S25" s="113">
        <v>1800</v>
      </c>
      <c r="T25" s="113">
        <v>1800</v>
      </c>
    </row>
    <row r="26" spans="1:20" ht="12.75">
      <c r="A26" s="7" t="s">
        <v>22</v>
      </c>
      <c r="B26" s="5">
        <v>2500</v>
      </c>
      <c r="C26" s="5">
        <v>2400</v>
      </c>
      <c r="D26" s="5">
        <v>2500</v>
      </c>
      <c r="E26" s="5">
        <v>2500</v>
      </c>
      <c r="F26" s="5">
        <v>2500</v>
      </c>
      <c r="G26" s="5">
        <v>2600</v>
      </c>
      <c r="H26" s="5">
        <v>2600</v>
      </c>
      <c r="I26" s="5">
        <v>2400</v>
      </c>
      <c r="J26" s="5">
        <v>2400</v>
      </c>
      <c r="K26" s="5">
        <v>2500</v>
      </c>
      <c r="L26" s="6">
        <v>2400</v>
      </c>
      <c r="M26" s="6">
        <v>2500</v>
      </c>
      <c r="N26" s="6">
        <v>2300</v>
      </c>
      <c r="O26" s="6">
        <v>2300</v>
      </c>
      <c r="P26" s="6">
        <v>2300</v>
      </c>
      <c r="Q26" s="6">
        <v>2300</v>
      </c>
      <c r="R26" s="6">
        <v>2300</v>
      </c>
      <c r="S26" s="113">
        <v>2300</v>
      </c>
      <c r="T26" s="113">
        <v>2600</v>
      </c>
    </row>
    <row r="27" spans="1:20" ht="12.75">
      <c r="A27" s="7" t="s">
        <v>23</v>
      </c>
      <c r="B27" s="6">
        <v>400</v>
      </c>
      <c r="C27" s="6">
        <v>450</v>
      </c>
      <c r="D27" s="6">
        <v>450</v>
      </c>
      <c r="E27" s="6">
        <v>450</v>
      </c>
      <c r="F27" s="6">
        <v>450</v>
      </c>
      <c r="G27" s="6">
        <v>450</v>
      </c>
      <c r="H27" s="6">
        <v>450</v>
      </c>
      <c r="I27" s="6">
        <v>500</v>
      </c>
      <c r="J27" s="6">
        <v>500</v>
      </c>
      <c r="K27" s="6">
        <v>500</v>
      </c>
      <c r="L27" s="6">
        <v>500</v>
      </c>
      <c r="M27" s="6">
        <v>500</v>
      </c>
      <c r="N27" s="6">
        <v>500</v>
      </c>
      <c r="O27" s="6">
        <v>500</v>
      </c>
      <c r="P27" s="6">
        <v>500</v>
      </c>
      <c r="Q27" s="5">
        <v>500</v>
      </c>
      <c r="R27" s="6">
        <v>500</v>
      </c>
      <c r="S27" s="113">
        <v>500</v>
      </c>
      <c r="T27" s="113">
        <v>500</v>
      </c>
    </row>
    <row r="28" spans="1:20" ht="12.75">
      <c r="A28" s="7" t="s">
        <v>24</v>
      </c>
      <c r="B28" s="5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3</v>
      </c>
      <c r="M28" s="5" t="s">
        <v>3</v>
      </c>
      <c r="N28" s="5" t="s">
        <v>3</v>
      </c>
      <c r="O28" s="5" t="s">
        <v>3</v>
      </c>
      <c r="P28" s="5" t="s">
        <v>3</v>
      </c>
      <c r="Q28" s="5" t="s">
        <v>3</v>
      </c>
      <c r="R28" s="5" t="s">
        <v>3</v>
      </c>
      <c r="S28" s="116" t="s">
        <v>3</v>
      </c>
      <c r="T28" s="116" t="s">
        <v>3</v>
      </c>
    </row>
    <row r="29" spans="1:20" ht="12.75">
      <c r="A29" s="7" t="s">
        <v>25</v>
      </c>
      <c r="B29" s="6">
        <v>900</v>
      </c>
      <c r="C29" s="6">
        <v>950</v>
      </c>
      <c r="D29" s="6">
        <v>1000</v>
      </c>
      <c r="E29" s="6">
        <v>1100</v>
      </c>
      <c r="F29" s="6">
        <v>1100</v>
      </c>
      <c r="G29" s="6">
        <v>1000</v>
      </c>
      <c r="H29" s="6">
        <v>1000</v>
      </c>
      <c r="I29" s="6">
        <v>1000</v>
      </c>
      <c r="J29" s="6">
        <v>1000</v>
      </c>
      <c r="K29" s="6">
        <v>1000</v>
      </c>
      <c r="L29" s="6">
        <v>1300</v>
      </c>
      <c r="M29" s="6">
        <v>1300</v>
      </c>
      <c r="N29" s="6">
        <v>1200</v>
      </c>
      <c r="O29" s="6">
        <v>1600</v>
      </c>
      <c r="P29" s="6">
        <v>1700</v>
      </c>
      <c r="Q29" s="6">
        <v>1600</v>
      </c>
      <c r="R29" s="6">
        <v>1900</v>
      </c>
      <c r="S29" s="118">
        <v>1600</v>
      </c>
      <c r="T29" s="113">
        <v>1700</v>
      </c>
    </row>
    <row r="30" spans="1:20" ht="12.75">
      <c r="A30" s="7" t="s">
        <v>26</v>
      </c>
      <c r="B30" s="5" t="s">
        <v>3</v>
      </c>
      <c r="C30" s="5" t="s">
        <v>3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 t="s">
        <v>3</v>
      </c>
      <c r="M30" s="5" t="s">
        <v>3</v>
      </c>
      <c r="N30" s="5" t="s">
        <v>3</v>
      </c>
      <c r="O30" s="5" t="s">
        <v>3</v>
      </c>
      <c r="P30" s="5" t="s">
        <v>3</v>
      </c>
      <c r="Q30" s="5" t="s">
        <v>3</v>
      </c>
      <c r="R30" s="5" t="s">
        <v>3</v>
      </c>
      <c r="S30" s="116" t="s">
        <v>3</v>
      </c>
      <c r="T30" s="116" t="s">
        <v>3</v>
      </c>
    </row>
    <row r="31" spans="1:20" ht="12.75">
      <c r="A31" s="7" t="s">
        <v>27</v>
      </c>
      <c r="B31" s="5">
        <v>2700</v>
      </c>
      <c r="C31" s="5">
        <v>2700</v>
      </c>
      <c r="D31" s="5">
        <v>2800</v>
      </c>
      <c r="E31" s="5">
        <v>3100</v>
      </c>
      <c r="F31" s="5">
        <v>3100</v>
      </c>
      <c r="G31" s="5">
        <v>3200</v>
      </c>
      <c r="H31" s="5">
        <v>3200</v>
      </c>
      <c r="I31" s="5">
        <v>3200</v>
      </c>
      <c r="J31" s="5">
        <v>3200</v>
      </c>
      <c r="K31" s="5">
        <v>3300</v>
      </c>
      <c r="L31" s="6">
        <v>3200</v>
      </c>
      <c r="M31" s="6">
        <v>3300</v>
      </c>
      <c r="N31" s="6">
        <v>3500</v>
      </c>
      <c r="O31" s="6">
        <v>3900</v>
      </c>
      <c r="P31" s="6">
        <v>3800</v>
      </c>
      <c r="Q31" s="5">
        <v>3900</v>
      </c>
      <c r="R31" s="6">
        <v>3800</v>
      </c>
      <c r="S31" s="116">
        <v>3600</v>
      </c>
      <c r="T31" s="113">
        <v>3700</v>
      </c>
    </row>
    <row r="32" spans="1:20" ht="12.75">
      <c r="A32" s="7" t="s">
        <v>28</v>
      </c>
      <c r="B32" s="5" t="s">
        <v>3</v>
      </c>
      <c r="C32" s="5" t="s">
        <v>3</v>
      </c>
      <c r="D32" s="5" t="s">
        <v>3</v>
      </c>
      <c r="E32" s="5" t="s">
        <v>3</v>
      </c>
      <c r="F32" s="5" t="s">
        <v>3</v>
      </c>
      <c r="G32" s="5" t="s">
        <v>3</v>
      </c>
      <c r="H32" s="5" t="s">
        <v>3</v>
      </c>
      <c r="I32" s="5" t="s">
        <v>3</v>
      </c>
      <c r="J32" s="5" t="s">
        <v>3</v>
      </c>
      <c r="K32" s="5" t="s">
        <v>3</v>
      </c>
      <c r="L32" s="5" t="s">
        <v>3</v>
      </c>
      <c r="M32" s="5">
        <v>350</v>
      </c>
      <c r="N32" s="5">
        <v>350</v>
      </c>
      <c r="O32" s="5">
        <v>350</v>
      </c>
      <c r="P32" s="5">
        <v>350</v>
      </c>
      <c r="Q32" s="5">
        <v>350</v>
      </c>
      <c r="R32" s="6">
        <v>350</v>
      </c>
      <c r="S32" s="118">
        <v>350</v>
      </c>
      <c r="T32" s="118">
        <v>350</v>
      </c>
    </row>
    <row r="33" spans="1:20" ht="12.75">
      <c r="A33" s="7" t="s">
        <v>29</v>
      </c>
      <c r="B33" s="5" t="s">
        <v>3</v>
      </c>
      <c r="C33" s="5" t="s">
        <v>3</v>
      </c>
      <c r="D33" s="5" t="s">
        <v>3</v>
      </c>
      <c r="E33" s="5" t="s">
        <v>3</v>
      </c>
      <c r="F33" s="5" t="s">
        <v>3</v>
      </c>
      <c r="G33" s="5" t="s">
        <v>3</v>
      </c>
      <c r="H33" s="5" t="s">
        <v>3</v>
      </c>
      <c r="I33" s="5" t="s">
        <v>3</v>
      </c>
      <c r="J33" s="5">
        <v>300</v>
      </c>
      <c r="K33" s="5">
        <v>350</v>
      </c>
      <c r="L33" s="6">
        <v>350</v>
      </c>
      <c r="M33" s="6">
        <v>350</v>
      </c>
      <c r="N33" s="6">
        <v>350</v>
      </c>
      <c r="O33" s="6">
        <v>350</v>
      </c>
      <c r="P33" s="6">
        <v>350</v>
      </c>
      <c r="Q33" s="5">
        <v>350</v>
      </c>
      <c r="R33" s="6">
        <v>350</v>
      </c>
      <c r="S33" s="118">
        <v>350</v>
      </c>
      <c r="T33" s="118">
        <v>350</v>
      </c>
    </row>
    <row r="34" spans="1:20" ht="12.75">
      <c r="A34" s="7" t="s">
        <v>30</v>
      </c>
      <c r="B34" s="5">
        <v>1300</v>
      </c>
      <c r="C34" s="5">
        <v>1500</v>
      </c>
      <c r="D34" s="5">
        <v>1500</v>
      </c>
      <c r="E34" s="5">
        <v>1600</v>
      </c>
      <c r="F34" s="5">
        <v>1700</v>
      </c>
      <c r="G34" s="5">
        <v>1700</v>
      </c>
      <c r="H34" s="5">
        <v>1600</v>
      </c>
      <c r="I34" s="5">
        <v>1800</v>
      </c>
      <c r="J34" s="5">
        <v>1900</v>
      </c>
      <c r="K34" s="5">
        <v>1800</v>
      </c>
      <c r="L34" s="6">
        <v>2000</v>
      </c>
      <c r="M34" s="6">
        <v>2000</v>
      </c>
      <c r="N34" s="6">
        <v>2000</v>
      </c>
      <c r="O34" s="6">
        <v>2400</v>
      </c>
      <c r="P34" s="6">
        <v>2300</v>
      </c>
      <c r="Q34" s="5">
        <v>2500</v>
      </c>
      <c r="R34" s="6">
        <v>2800</v>
      </c>
      <c r="S34" s="118">
        <v>2900</v>
      </c>
      <c r="T34" s="113">
        <v>2700</v>
      </c>
    </row>
    <row r="35" spans="1:20" s="49" customFormat="1" ht="12.75">
      <c r="A35" s="7" t="s">
        <v>31</v>
      </c>
      <c r="B35" s="6">
        <v>3100</v>
      </c>
      <c r="C35" s="6">
        <v>3100</v>
      </c>
      <c r="D35" s="6">
        <v>3200</v>
      </c>
      <c r="E35" s="6">
        <v>3300</v>
      </c>
      <c r="F35" s="6">
        <v>3400</v>
      </c>
      <c r="G35" s="6">
        <v>3400</v>
      </c>
      <c r="H35" s="6">
        <v>3500</v>
      </c>
      <c r="I35" s="6">
        <v>3400</v>
      </c>
      <c r="J35" s="6">
        <v>3400</v>
      </c>
      <c r="K35" s="6">
        <v>3500</v>
      </c>
      <c r="L35" s="6">
        <v>3200</v>
      </c>
      <c r="M35" s="6">
        <v>3400</v>
      </c>
      <c r="N35" s="6">
        <v>3200</v>
      </c>
      <c r="O35" s="6">
        <v>3200</v>
      </c>
      <c r="P35" s="6">
        <v>3500</v>
      </c>
      <c r="Q35" s="6">
        <v>3700</v>
      </c>
      <c r="R35" s="6">
        <v>3600</v>
      </c>
      <c r="S35" s="118">
        <v>3500</v>
      </c>
      <c r="T35" s="113">
        <v>4000</v>
      </c>
    </row>
    <row r="36" spans="1:20" ht="12.75">
      <c r="A36" s="7" t="s">
        <v>32</v>
      </c>
      <c r="B36" s="5">
        <v>3100</v>
      </c>
      <c r="C36" s="5">
        <v>3000</v>
      </c>
      <c r="D36" s="5">
        <v>3300</v>
      </c>
      <c r="E36" s="5">
        <v>3200</v>
      </c>
      <c r="F36" s="5">
        <v>3200</v>
      </c>
      <c r="G36" s="5">
        <v>3500</v>
      </c>
      <c r="H36" s="5">
        <v>3500</v>
      </c>
      <c r="I36" s="5">
        <v>3400</v>
      </c>
      <c r="J36" s="5">
        <v>3200</v>
      </c>
      <c r="K36" s="5">
        <v>3400</v>
      </c>
      <c r="L36" s="6">
        <v>3300</v>
      </c>
      <c r="M36" s="6">
        <v>3300</v>
      </c>
      <c r="N36" s="6">
        <v>3300</v>
      </c>
      <c r="O36" s="6">
        <v>4100</v>
      </c>
      <c r="P36" s="6">
        <v>4100</v>
      </c>
      <c r="Q36" s="5">
        <v>4000</v>
      </c>
      <c r="R36" s="6">
        <v>4200</v>
      </c>
      <c r="S36" s="118">
        <v>4100</v>
      </c>
      <c r="T36" s="113">
        <v>4100</v>
      </c>
    </row>
    <row r="37" spans="1:20" ht="12.75">
      <c r="A37" s="7" t="s">
        <v>33</v>
      </c>
      <c r="B37" s="5" t="s">
        <v>3</v>
      </c>
      <c r="C37" s="5" t="s">
        <v>3</v>
      </c>
      <c r="D37" s="5" t="s">
        <v>3</v>
      </c>
      <c r="E37" s="5" t="s">
        <v>3</v>
      </c>
      <c r="F37" s="5" t="s">
        <v>3</v>
      </c>
      <c r="G37" s="5" t="s">
        <v>3</v>
      </c>
      <c r="H37" s="5" t="s">
        <v>3</v>
      </c>
      <c r="I37" s="5" t="s">
        <v>3</v>
      </c>
      <c r="J37" s="5" t="s">
        <v>3</v>
      </c>
      <c r="K37" s="5" t="s">
        <v>3</v>
      </c>
      <c r="L37" s="5" t="s">
        <v>3</v>
      </c>
      <c r="M37" s="5" t="s">
        <v>3</v>
      </c>
      <c r="N37" s="5" t="s">
        <v>3</v>
      </c>
      <c r="O37" s="5" t="s">
        <v>3</v>
      </c>
      <c r="P37" s="5" t="s">
        <v>3</v>
      </c>
      <c r="Q37" s="5" t="s">
        <v>3</v>
      </c>
      <c r="R37" s="5" t="s">
        <v>3</v>
      </c>
      <c r="S37" s="116" t="s">
        <v>3</v>
      </c>
      <c r="T37" s="116" t="s">
        <v>3</v>
      </c>
    </row>
    <row r="38" spans="1:20" ht="12.75">
      <c r="A38" s="7" t="s">
        <v>34</v>
      </c>
      <c r="B38" s="5" t="s">
        <v>3</v>
      </c>
      <c r="C38" s="5" t="s">
        <v>3</v>
      </c>
      <c r="D38" s="5" t="s">
        <v>3</v>
      </c>
      <c r="E38" s="5" t="s">
        <v>3</v>
      </c>
      <c r="F38" s="5" t="s">
        <v>3</v>
      </c>
      <c r="G38" s="5" t="s">
        <v>3</v>
      </c>
      <c r="H38" s="5" t="s">
        <v>3</v>
      </c>
      <c r="I38" s="5" t="s">
        <v>3</v>
      </c>
      <c r="J38" s="5" t="s">
        <v>3</v>
      </c>
      <c r="K38" s="5" t="s">
        <v>3</v>
      </c>
      <c r="L38" s="5" t="s">
        <v>3</v>
      </c>
      <c r="M38" s="5" t="s">
        <v>3</v>
      </c>
      <c r="N38" s="5" t="s">
        <v>3</v>
      </c>
      <c r="O38" s="5" t="s">
        <v>3</v>
      </c>
      <c r="P38" s="5" t="s">
        <v>3</v>
      </c>
      <c r="Q38" s="5" t="s">
        <v>3</v>
      </c>
      <c r="R38" s="5" t="s">
        <v>3</v>
      </c>
      <c r="S38" s="116" t="s">
        <v>3</v>
      </c>
      <c r="T38" s="116" t="s">
        <v>3</v>
      </c>
    </row>
    <row r="39" spans="1:20" ht="12.75">
      <c r="A39" s="7" t="s">
        <v>35</v>
      </c>
      <c r="B39" s="5">
        <v>900</v>
      </c>
      <c r="C39" s="5">
        <v>900</v>
      </c>
      <c r="D39" s="5">
        <v>900</v>
      </c>
      <c r="E39" s="5">
        <v>900</v>
      </c>
      <c r="F39" s="5">
        <v>900</v>
      </c>
      <c r="G39" s="5">
        <v>950</v>
      </c>
      <c r="H39" s="5">
        <v>950</v>
      </c>
      <c r="I39" s="5">
        <v>950</v>
      </c>
      <c r="J39" s="5">
        <v>950</v>
      </c>
      <c r="K39" s="5">
        <v>950</v>
      </c>
      <c r="L39" s="6">
        <v>1000</v>
      </c>
      <c r="M39" s="6">
        <v>1000</v>
      </c>
      <c r="N39" s="6">
        <v>1000</v>
      </c>
      <c r="O39" s="6">
        <v>1000</v>
      </c>
      <c r="P39" s="6">
        <v>1000</v>
      </c>
      <c r="Q39" s="5">
        <v>1000</v>
      </c>
      <c r="R39" s="6">
        <v>1000</v>
      </c>
      <c r="S39" s="118">
        <v>1000</v>
      </c>
      <c r="T39" s="118">
        <v>1000</v>
      </c>
    </row>
    <row r="40" spans="1:20" ht="12.75">
      <c r="A40" s="7" t="s">
        <v>36</v>
      </c>
      <c r="B40" s="5" t="s">
        <v>3</v>
      </c>
      <c r="C40" s="5" t="s">
        <v>3</v>
      </c>
      <c r="D40" s="5" t="s">
        <v>3</v>
      </c>
      <c r="E40" s="5" t="s">
        <v>3</v>
      </c>
      <c r="F40" s="5" t="s">
        <v>3</v>
      </c>
      <c r="G40" s="5" t="s">
        <v>3</v>
      </c>
      <c r="H40" s="5" t="s">
        <v>3</v>
      </c>
      <c r="I40" s="5" t="s">
        <v>3</v>
      </c>
      <c r="J40" s="5" t="s">
        <v>3</v>
      </c>
      <c r="K40" s="5" t="s">
        <v>3</v>
      </c>
      <c r="L40" s="5" t="s">
        <v>3</v>
      </c>
      <c r="M40" s="5" t="s">
        <v>3</v>
      </c>
      <c r="N40" s="5" t="s">
        <v>3</v>
      </c>
      <c r="O40" s="5" t="s">
        <v>3</v>
      </c>
      <c r="P40" s="5" t="s">
        <v>3</v>
      </c>
      <c r="Q40" s="5" t="s">
        <v>3</v>
      </c>
      <c r="R40" s="5" t="s">
        <v>3</v>
      </c>
      <c r="S40" s="116" t="s">
        <v>3</v>
      </c>
      <c r="T40" s="116" t="s">
        <v>3</v>
      </c>
    </row>
    <row r="41" spans="1:20" ht="12.75">
      <c r="A41" s="7" t="s">
        <v>37</v>
      </c>
      <c r="B41" s="5" t="s">
        <v>3</v>
      </c>
      <c r="C41" s="5" t="s">
        <v>3</v>
      </c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  <c r="L41" s="5" t="s">
        <v>3</v>
      </c>
      <c r="M41" s="5" t="s">
        <v>3</v>
      </c>
      <c r="N41" s="5" t="s">
        <v>3</v>
      </c>
      <c r="O41" s="5" t="s">
        <v>3</v>
      </c>
      <c r="P41" s="5" t="s">
        <v>3</v>
      </c>
      <c r="Q41" s="5" t="s">
        <v>3</v>
      </c>
      <c r="R41" s="5" t="s">
        <v>3</v>
      </c>
      <c r="S41" s="116" t="s">
        <v>3</v>
      </c>
      <c r="T41" s="116" t="s">
        <v>3</v>
      </c>
    </row>
    <row r="42" spans="1:20" ht="12.75">
      <c r="A42" s="7" t="s">
        <v>38</v>
      </c>
      <c r="B42" s="5">
        <v>1400</v>
      </c>
      <c r="C42" s="5">
        <v>1400</v>
      </c>
      <c r="D42" s="5">
        <v>1600</v>
      </c>
      <c r="E42" s="5">
        <v>1600</v>
      </c>
      <c r="F42" s="5">
        <v>1800</v>
      </c>
      <c r="G42" s="5">
        <v>1800</v>
      </c>
      <c r="H42" s="5">
        <v>1900</v>
      </c>
      <c r="I42" s="5">
        <v>1800</v>
      </c>
      <c r="J42" s="5">
        <v>1900</v>
      </c>
      <c r="K42" s="5">
        <v>2100</v>
      </c>
      <c r="L42" s="6">
        <v>2200</v>
      </c>
      <c r="M42" s="6">
        <v>2200</v>
      </c>
      <c r="N42" s="6">
        <v>2300</v>
      </c>
      <c r="O42" s="6">
        <v>2400</v>
      </c>
      <c r="P42" s="6">
        <v>2500</v>
      </c>
      <c r="Q42" s="5">
        <v>2500</v>
      </c>
      <c r="R42" s="6">
        <v>2700</v>
      </c>
      <c r="S42" s="118">
        <v>2500</v>
      </c>
      <c r="T42" s="118">
        <v>2500</v>
      </c>
    </row>
    <row r="43" spans="1:20" ht="12.75">
      <c r="A43" s="7" t="s">
        <v>39</v>
      </c>
      <c r="B43" s="5">
        <v>2100</v>
      </c>
      <c r="C43" s="5">
        <v>2100</v>
      </c>
      <c r="D43" s="5">
        <v>2200</v>
      </c>
      <c r="E43" s="5">
        <v>2400</v>
      </c>
      <c r="F43" s="5">
        <v>2400</v>
      </c>
      <c r="G43" s="5">
        <v>2600</v>
      </c>
      <c r="H43" s="5">
        <v>2600</v>
      </c>
      <c r="I43" s="5">
        <v>2500</v>
      </c>
      <c r="J43" s="5">
        <v>2700</v>
      </c>
      <c r="K43" s="5">
        <v>2700</v>
      </c>
      <c r="L43" s="6">
        <v>2400</v>
      </c>
      <c r="M43" s="6">
        <v>2600</v>
      </c>
      <c r="N43" s="6">
        <v>2600</v>
      </c>
      <c r="O43" s="6">
        <v>2700</v>
      </c>
      <c r="P43" s="6">
        <v>2500</v>
      </c>
      <c r="Q43" s="5">
        <v>3000</v>
      </c>
      <c r="R43" s="6">
        <v>2700</v>
      </c>
      <c r="S43" s="118">
        <v>2600</v>
      </c>
      <c r="T43" s="118">
        <v>2600</v>
      </c>
    </row>
    <row r="44" spans="1:20" ht="12.75">
      <c r="A44" s="7" t="s">
        <v>40</v>
      </c>
      <c r="B44" s="5">
        <v>14500</v>
      </c>
      <c r="C44" s="5">
        <v>15000</v>
      </c>
      <c r="D44" s="5">
        <v>15500</v>
      </c>
      <c r="E44" s="5">
        <v>16500</v>
      </c>
      <c r="F44" s="5">
        <v>16500</v>
      </c>
      <c r="G44" s="5">
        <v>16500</v>
      </c>
      <c r="H44" s="5">
        <v>17500</v>
      </c>
      <c r="I44" s="5">
        <v>17500</v>
      </c>
      <c r="J44" s="5">
        <v>17500</v>
      </c>
      <c r="K44" s="5">
        <v>18000</v>
      </c>
      <c r="L44" s="6">
        <v>17000</v>
      </c>
      <c r="M44" s="6">
        <v>17500</v>
      </c>
      <c r="N44" s="6">
        <v>17500</v>
      </c>
      <c r="O44" s="6">
        <v>17000</v>
      </c>
      <c r="P44" s="6">
        <v>17500</v>
      </c>
      <c r="Q44" s="5">
        <v>17500</v>
      </c>
      <c r="R44" s="6">
        <v>17500</v>
      </c>
      <c r="S44" s="118">
        <v>16500</v>
      </c>
      <c r="T44" s="113">
        <v>17000</v>
      </c>
    </row>
    <row r="45" spans="1:20" ht="12.75">
      <c r="A45" s="7" t="s">
        <v>41</v>
      </c>
      <c r="B45" s="5">
        <v>9300</v>
      </c>
      <c r="C45" s="5">
        <v>9000</v>
      </c>
      <c r="D45" s="5">
        <v>10000</v>
      </c>
      <c r="E45" s="5">
        <v>10500</v>
      </c>
      <c r="F45" s="5">
        <v>11000</v>
      </c>
      <c r="G45" s="5">
        <v>12000</v>
      </c>
      <c r="H45" s="5">
        <v>12000</v>
      </c>
      <c r="I45" s="5">
        <v>11500</v>
      </c>
      <c r="J45" s="5">
        <v>12000</v>
      </c>
      <c r="K45" s="5">
        <v>13000</v>
      </c>
      <c r="L45" s="6">
        <v>14000</v>
      </c>
      <c r="M45" s="6">
        <v>15500</v>
      </c>
      <c r="N45" s="6">
        <v>15500</v>
      </c>
      <c r="O45" s="6">
        <v>16000</v>
      </c>
      <c r="P45" s="6">
        <v>15500</v>
      </c>
      <c r="Q45" s="5">
        <v>16000</v>
      </c>
      <c r="R45" s="6">
        <v>16000</v>
      </c>
      <c r="S45" s="118">
        <v>15500</v>
      </c>
      <c r="T45" s="113">
        <v>15500</v>
      </c>
    </row>
    <row r="46" spans="1:20" ht="12.75">
      <c r="A46" s="7" t="s">
        <v>42</v>
      </c>
      <c r="B46" s="5" t="s">
        <v>3</v>
      </c>
      <c r="C46" s="5" t="s">
        <v>3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 t="s">
        <v>3</v>
      </c>
      <c r="M46" s="5" t="s">
        <v>3</v>
      </c>
      <c r="N46" s="5" t="s">
        <v>3</v>
      </c>
      <c r="O46" s="5" t="s">
        <v>3</v>
      </c>
      <c r="P46" s="5" t="s">
        <v>3</v>
      </c>
      <c r="Q46" s="5" t="s">
        <v>3</v>
      </c>
      <c r="R46" s="5" t="s">
        <v>3</v>
      </c>
      <c r="S46" s="116" t="s">
        <v>3</v>
      </c>
      <c r="T46" s="113">
        <v>400</v>
      </c>
    </row>
    <row r="47" spans="1:20" ht="12.75">
      <c r="A47" s="7" t="s">
        <v>43</v>
      </c>
      <c r="B47" s="5" t="s">
        <v>3</v>
      </c>
      <c r="C47" s="5" t="s">
        <v>3</v>
      </c>
      <c r="D47" s="5" t="s">
        <v>3</v>
      </c>
      <c r="E47" s="5" t="s">
        <v>3</v>
      </c>
      <c r="F47" s="5" t="s">
        <v>3</v>
      </c>
      <c r="G47" s="5" t="s">
        <v>3</v>
      </c>
      <c r="H47" s="5" t="s">
        <v>3</v>
      </c>
      <c r="I47" s="5" t="s">
        <v>3</v>
      </c>
      <c r="J47" s="5" t="s">
        <v>3</v>
      </c>
      <c r="K47" s="5" t="s">
        <v>3</v>
      </c>
      <c r="L47" s="5" t="s">
        <v>3</v>
      </c>
      <c r="M47" s="5" t="s">
        <v>3</v>
      </c>
      <c r="N47" s="5" t="s">
        <v>3</v>
      </c>
      <c r="O47" s="5" t="s">
        <v>3</v>
      </c>
      <c r="P47" s="5" t="s">
        <v>3</v>
      </c>
      <c r="Q47" s="5" t="s">
        <v>3</v>
      </c>
      <c r="R47" s="5" t="s">
        <v>3</v>
      </c>
      <c r="S47" s="116" t="s">
        <v>3</v>
      </c>
      <c r="T47" s="116" t="s">
        <v>3</v>
      </c>
    </row>
    <row r="48" spans="1:20" ht="12.75">
      <c r="A48" s="7" t="s">
        <v>44</v>
      </c>
      <c r="B48" s="5">
        <v>2500</v>
      </c>
      <c r="C48" s="5">
        <v>2600</v>
      </c>
      <c r="D48" s="5">
        <v>2500</v>
      </c>
      <c r="E48" s="5">
        <v>2600</v>
      </c>
      <c r="F48" s="5">
        <v>2600</v>
      </c>
      <c r="G48" s="5">
        <v>2700</v>
      </c>
      <c r="H48" s="5">
        <v>2800</v>
      </c>
      <c r="I48" s="5">
        <v>2800</v>
      </c>
      <c r="J48" s="5">
        <v>2600</v>
      </c>
      <c r="K48" s="5">
        <v>2700</v>
      </c>
      <c r="L48" s="6">
        <v>2600</v>
      </c>
      <c r="M48" s="6">
        <v>2800</v>
      </c>
      <c r="N48" s="6">
        <v>2700</v>
      </c>
      <c r="O48" s="6">
        <v>2800</v>
      </c>
      <c r="P48" s="6">
        <v>2800</v>
      </c>
      <c r="Q48" s="5">
        <v>2800</v>
      </c>
      <c r="R48" s="6">
        <v>2900</v>
      </c>
      <c r="S48" s="118">
        <v>2700</v>
      </c>
      <c r="T48" s="110">
        <v>2800</v>
      </c>
    </row>
    <row r="49" spans="1:20" ht="12.75">
      <c r="A49" s="7" t="s">
        <v>45</v>
      </c>
      <c r="B49" s="5">
        <v>7200</v>
      </c>
      <c r="C49" s="5">
        <v>7800</v>
      </c>
      <c r="D49" s="5">
        <v>8300</v>
      </c>
      <c r="E49" s="5">
        <v>8600</v>
      </c>
      <c r="F49" s="5">
        <v>8700</v>
      </c>
      <c r="G49" s="5">
        <v>10500</v>
      </c>
      <c r="H49" s="5">
        <v>10500</v>
      </c>
      <c r="I49" s="5">
        <v>10000</v>
      </c>
      <c r="J49" s="5">
        <v>11000</v>
      </c>
      <c r="K49" s="5">
        <v>11500</v>
      </c>
      <c r="L49" s="6">
        <v>5900</v>
      </c>
      <c r="M49" s="6">
        <v>5900</v>
      </c>
      <c r="N49" s="6">
        <v>5800</v>
      </c>
      <c r="O49" s="6">
        <v>11000</v>
      </c>
      <c r="P49" s="6">
        <v>13500</v>
      </c>
      <c r="Q49" s="5">
        <v>14500</v>
      </c>
      <c r="R49" s="5">
        <v>14500</v>
      </c>
      <c r="S49" s="118">
        <v>14500</v>
      </c>
      <c r="T49" s="113">
        <v>14500</v>
      </c>
    </row>
    <row r="50" spans="1:14" ht="15">
      <c r="A50" s="50" t="s">
        <v>48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5">
      <c r="A51" s="50" t="s">
        <v>49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3" ht="12.75">
      <c r="A53" s="48" t="s">
        <v>74</v>
      </c>
    </row>
    <row r="54" ht="12.75">
      <c r="A54" s="28" t="s">
        <v>163</v>
      </c>
    </row>
    <row r="55" ht="12.75">
      <c r="A55" s="49" t="s">
        <v>161</v>
      </c>
    </row>
    <row r="56" ht="12.75">
      <c r="A56" s="28" t="s">
        <v>162</v>
      </c>
    </row>
    <row r="58" ht="12.75">
      <c r="A58" s="48" t="s">
        <v>158</v>
      </c>
    </row>
    <row r="59" spans="1:2" ht="12.75">
      <c r="A59" s="28" t="s">
        <v>183</v>
      </c>
      <c r="B59" s="54"/>
    </row>
    <row r="60" spans="1:2" ht="12.75">
      <c r="A60" s="28" t="s">
        <v>190</v>
      </c>
      <c r="B60" s="54"/>
    </row>
    <row r="62" spans="2:3" ht="12.75">
      <c r="B62" s="53"/>
      <c r="C62" s="53"/>
    </row>
  </sheetData>
  <sheetProtection/>
  <printOptions/>
  <pageMargins left="0" right="0" top="0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309"/>
  <sheetViews>
    <sheetView zoomScale="95" zoomScaleNormal="95" zoomScalePageLayoutView="0" workbookViewId="0" topLeftCell="A34">
      <selection activeCell="S85" sqref="S85"/>
    </sheetView>
  </sheetViews>
  <sheetFormatPr defaultColWidth="9.140625" defaultRowHeight="12.75"/>
  <cols>
    <col min="1" max="1" width="20.7109375" style="54" customWidth="1"/>
    <col min="2" max="2" width="31.421875" style="54" customWidth="1"/>
    <col min="3" max="3" width="8.8515625" style="54" customWidth="1"/>
    <col min="4" max="4" width="10.140625" style="54" customWidth="1"/>
    <col min="5" max="5" width="9.421875" style="54" customWidth="1"/>
    <col min="6" max="6" width="9.00390625" style="54" customWidth="1"/>
    <col min="7" max="7" width="9.28125" style="54" customWidth="1"/>
    <col min="8" max="8" width="9.7109375" style="54" hidden="1" customWidth="1"/>
    <col min="9" max="9" width="8.8515625" style="54" hidden="1" customWidth="1"/>
    <col min="10" max="10" width="8.7109375" style="54" hidden="1" customWidth="1"/>
    <col min="11" max="11" width="10.00390625" style="54" hidden="1" customWidth="1"/>
    <col min="12" max="12" width="9.421875" style="54" hidden="1" customWidth="1"/>
    <col min="13" max="13" width="0" style="54" hidden="1" customWidth="1"/>
    <col min="14" max="14" width="9.7109375" style="54" hidden="1" customWidth="1"/>
    <col min="15" max="16" width="0" style="54" hidden="1" customWidth="1"/>
    <col min="17" max="19" width="9.140625" style="54" customWidth="1"/>
    <col min="20" max="21" width="9.140625" style="86" customWidth="1"/>
    <col min="22" max="16384" width="9.140625" style="28" customWidth="1"/>
  </cols>
  <sheetData>
    <row r="1" ht="13.5">
      <c r="A1" s="51" t="s">
        <v>181</v>
      </c>
    </row>
    <row r="2" spans="1:19" ht="13.5">
      <c r="A2" s="4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6" s="56" customFormat="1" ht="12.75">
      <c r="A3" s="3" t="s">
        <v>0</v>
      </c>
      <c r="B3" s="3" t="s">
        <v>96</v>
      </c>
      <c r="C3" s="3">
        <v>1991</v>
      </c>
      <c r="D3" s="3">
        <f aca="true" t="shared" si="0" ref="D3:O3">C3+1</f>
        <v>1992</v>
      </c>
      <c r="E3" s="3">
        <f t="shared" si="0"/>
        <v>1993</v>
      </c>
      <c r="F3" s="3">
        <f t="shared" si="0"/>
        <v>1994</v>
      </c>
      <c r="G3" s="3">
        <f t="shared" si="0"/>
        <v>1995</v>
      </c>
      <c r="H3" s="3">
        <f t="shared" si="0"/>
        <v>1996</v>
      </c>
      <c r="I3" s="3">
        <f t="shared" si="0"/>
        <v>1997</v>
      </c>
      <c r="J3" s="3">
        <f t="shared" si="0"/>
        <v>1998</v>
      </c>
      <c r="K3" s="3">
        <f t="shared" si="0"/>
        <v>1999</v>
      </c>
      <c r="L3" s="3">
        <f t="shared" si="0"/>
        <v>2000</v>
      </c>
      <c r="M3" s="3">
        <f t="shared" si="0"/>
        <v>2001</v>
      </c>
      <c r="N3" s="3">
        <f t="shared" si="0"/>
        <v>2002</v>
      </c>
      <c r="O3" s="3">
        <f t="shared" si="0"/>
        <v>2003</v>
      </c>
      <c r="P3" s="3">
        <v>2004</v>
      </c>
      <c r="Q3" s="3">
        <v>2005</v>
      </c>
      <c r="R3" s="3">
        <v>2006</v>
      </c>
      <c r="S3" s="3">
        <v>2007</v>
      </c>
      <c r="T3" s="59">
        <v>2008</v>
      </c>
      <c r="U3" s="59">
        <v>2009</v>
      </c>
      <c r="V3" s="56" t="s">
        <v>81</v>
      </c>
      <c r="W3" s="56" t="s">
        <v>81</v>
      </c>
      <c r="X3" s="56" t="s">
        <v>81</v>
      </c>
      <c r="Y3" s="56" t="s">
        <v>81</v>
      </c>
      <c r="Z3" s="56" t="s">
        <v>81</v>
      </c>
    </row>
    <row r="4" spans="1:21" s="58" customFormat="1" ht="12.75">
      <c r="A4" s="38" t="s">
        <v>5</v>
      </c>
      <c r="B4" s="38" t="s">
        <v>177</v>
      </c>
      <c r="C4" s="57">
        <v>500</v>
      </c>
      <c r="D4" s="57">
        <v>500</v>
      </c>
      <c r="E4" s="57">
        <v>500</v>
      </c>
      <c r="F4" s="57">
        <v>500</v>
      </c>
      <c r="G4" s="57">
        <v>500</v>
      </c>
      <c r="H4" s="57">
        <v>500</v>
      </c>
      <c r="I4" s="57">
        <v>500</v>
      </c>
      <c r="J4" s="57">
        <v>500</v>
      </c>
      <c r="K4" s="57">
        <v>500</v>
      </c>
      <c r="L4" s="57">
        <v>500</v>
      </c>
      <c r="M4" s="57">
        <v>500</v>
      </c>
      <c r="N4" s="57">
        <v>500</v>
      </c>
      <c r="O4" s="57">
        <v>500</v>
      </c>
      <c r="P4" s="57">
        <v>500</v>
      </c>
      <c r="Q4" s="57">
        <v>500</v>
      </c>
      <c r="R4" s="57">
        <v>500</v>
      </c>
      <c r="S4" s="57">
        <v>500</v>
      </c>
      <c r="T4" s="128">
        <v>500</v>
      </c>
      <c r="U4" s="163">
        <v>873</v>
      </c>
    </row>
    <row r="5" spans="1:21" s="56" customFormat="1" ht="12.75">
      <c r="A5" s="3"/>
      <c r="B5" s="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152" ht="12.75">
      <c r="A6" s="37" t="s">
        <v>97</v>
      </c>
      <c r="B6" s="37" t="s">
        <v>98</v>
      </c>
      <c r="C6" s="36">
        <v>10</v>
      </c>
      <c r="D6" s="36">
        <v>10</v>
      </c>
      <c r="E6" s="36">
        <v>10</v>
      </c>
      <c r="F6" s="36">
        <v>10</v>
      </c>
      <c r="G6" s="36">
        <v>10</v>
      </c>
      <c r="H6" s="36">
        <v>10</v>
      </c>
      <c r="I6" s="36">
        <v>10</v>
      </c>
      <c r="J6" s="36">
        <v>10</v>
      </c>
      <c r="K6" s="36">
        <v>10</v>
      </c>
      <c r="L6" s="36">
        <v>11</v>
      </c>
      <c r="M6" s="36">
        <v>12</v>
      </c>
      <c r="N6" s="36">
        <v>10</v>
      </c>
      <c r="O6" s="36">
        <v>10</v>
      </c>
      <c r="P6" s="36">
        <v>10</v>
      </c>
      <c r="Q6" s="36">
        <v>10</v>
      </c>
      <c r="R6" s="36">
        <v>10</v>
      </c>
      <c r="S6" s="36">
        <v>10</v>
      </c>
      <c r="T6" s="34">
        <v>8</v>
      </c>
      <c r="U6" s="34">
        <v>7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</row>
    <row r="7" spans="1:152" ht="12.75">
      <c r="A7" s="37"/>
      <c r="B7" s="37" t="s">
        <v>99</v>
      </c>
      <c r="C7" s="36">
        <v>500</v>
      </c>
      <c r="D7" s="36">
        <v>488</v>
      </c>
      <c r="E7" s="36">
        <v>497</v>
      </c>
      <c r="F7" s="36">
        <v>599</v>
      </c>
      <c r="G7" s="36">
        <v>621</v>
      </c>
      <c r="H7" s="36">
        <v>552</v>
      </c>
      <c r="I7" s="36">
        <v>601</v>
      </c>
      <c r="J7" s="36">
        <v>580</v>
      </c>
      <c r="K7" s="36">
        <v>584</v>
      </c>
      <c r="L7" s="36">
        <v>448</v>
      </c>
      <c r="M7" s="36">
        <v>437</v>
      </c>
      <c r="N7" s="36">
        <v>245</v>
      </c>
      <c r="O7" s="36">
        <v>337</v>
      </c>
      <c r="P7" s="36">
        <v>121</v>
      </c>
      <c r="Q7" s="36">
        <v>356</v>
      </c>
      <c r="R7" s="36">
        <v>0</v>
      </c>
      <c r="S7" s="36">
        <v>85</v>
      </c>
      <c r="T7" s="34">
        <v>306</v>
      </c>
      <c r="U7" s="34">
        <v>300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</row>
    <row r="8" spans="1:152" ht="12.75">
      <c r="A8" s="37"/>
      <c r="B8" s="37" t="s">
        <v>100</v>
      </c>
      <c r="C8" s="36" t="s">
        <v>126</v>
      </c>
      <c r="D8" s="36" t="s">
        <v>126</v>
      </c>
      <c r="E8" s="36" t="s">
        <v>126</v>
      </c>
      <c r="F8" s="36" t="s">
        <v>126</v>
      </c>
      <c r="G8" s="36" t="s">
        <v>126</v>
      </c>
      <c r="H8" s="36">
        <v>17</v>
      </c>
      <c r="I8" s="36">
        <v>17</v>
      </c>
      <c r="J8" s="36">
        <v>18</v>
      </c>
      <c r="K8" s="36">
        <v>24</v>
      </c>
      <c r="L8" s="36">
        <v>21</v>
      </c>
      <c r="M8" s="36">
        <v>20</v>
      </c>
      <c r="N8" s="36">
        <v>26</v>
      </c>
      <c r="O8" s="36">
        <v>17</v>
      </c>
      <c r="P8" s="36">
        <v>16</v>
      </c>
      <c r="Q8" s="36">
        <v>18</v>
      </c>
      <c r="R8" s="36">
        <v>25</v>
      </c>
      <c r="S8" s="36">
        <v>17</v>
      </c>
      <c r="T8" s="34">
        <v>0</v>
      </c>
      <c r="U8" s="34">
        <v>0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</row>
    <row r="9" spans="1:152" s="64" customFormat="1" ht="12.75">
      <c r="A9" s="60"/>
      <c r="B9" s="61" t="s">
        <v>80</v>
      </c>
      <c r="C9" s="62">
        <f aca="true" t="shared" si="1" ref="C9:S9">SUM(C6:C8)</f>
        <v>510</v>
      </c>
      <c r="D9" s="62">
        <f t="shared" si="1"/>
        <v>498</v>
      </c>
      <c r="E9" s="62">
        <f t="shared" si="1"/>
        <v>507</v>
      </c>
      <c r="F9" s="62">
        <f t="shared" si="1"/>
        <v>609</v>
      </c>
      <c r="G9" s="62">
        <f t="shared" si="1"/>
        <v>631</v>
      </c>
      <c r="H9" s="62">
        <f t="shared" si="1"/>
        <v>579</v>
      </c>
      <c r="I9" s="62">
        <f t="shared" si="1"/>
        <v>628</v>
      </c>
      <c r="J9" s="62">
        <f t="shared" si="1"/>
        <v>608</v>
      </c>
      <c r="K9" s="62">
        <f t="shared" si="1"/>
        <v>618</v>
      </c>
      <c r="L9" s="62">
        <f t="shared" si="1"/>
        <v>480</v>
      </c>
      <c r="M9" s="62">
        <f t="shared" si="1"/>
        <v>469</v>
      </c>
      <c r="N9" s="62">
        <f t="shared" si="1"/>
        <v>281</v>
      </c>
      <c r="O9" s="62">
        <f t="shared" si="1"/>
        <v>364</v>
      </c>
      <c r="P9" s="62">
        <f t="shared" si="1"/>
        <v>147</v>
      </c>
      <c r="Q9" s="62">
        <f t="shared" si="1"/>
        <v>384</v>
      </c>
      <c r="R9" s="62">
        <f t="shared" si="1"/>
        <v>35</v>
      </c>
      <c r="S9" s="62">
        <f t="shared" si="1"/>
        <v>112</v>
      </c>
      <c r="T9" s="130">
        <v>314</v>
      </c>
      <c r="U9" s="130">
        <v>307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</row>
    <row r="10" spans="1:21" s="63" customFormat="1" ht="12.75">
      <c r="A10" s="61" t="s">
        <v>81</v>
      </c>
      <c r="B10" s="61" t="s">
        <v>101</v>
      </c>
      <c r="C10" s="62">
        <v>500</v>
      </c>
      <c r="D10" s="62">
        <v>500</v>
      </c>
      <c r="E10" s="62">
        <v>500</v>
      </c>
      <c r="F10" s="62">
        <v>600</v>
      </c>
      <c r="G10" s="62">
        <v>600</v>
      </c>
      <c r="H10" s="62">
        <v>600</v>
      </c>
      <c r="I10" s="62">
        <v>600</v>
      </c>
      <c r="J10" s="62">
        <v>600</v>
      </c>
      <c r="K10" s="62">
        <v>600</v>
      </c>
      <c r="L10" s="62">
        <v>500</v>
      </c>
      <c r="M10" s="62">
        <v>500</v>
      </c>
      <c r="N10" s="62">
        <v>300</v>
      </c>
      <c r="O10" s="62">
        <v>400</v>
      </c>
      <c r="P10" s="62">
        <v>150</v>
      </c>
      <c r="Q10" s="62">
        <v>400</v>
      </c>
      <c r="R10" s="62">
        <v>40</v>
      </c>
      <c r="S10" s="62">
        <v>100</v>
      </c>
      <c r="T10" s="130">
        <v>300</v>
      </c>
      <c r="U10" s="164">
        <v>300</v>
      </c>
    </row>
    <row r="11" spans="1:21" s="63" customFormat="1" ht="12.75">
      <c r="A11" s="61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s="65" customFormat="1" ht="12.75">
      <c r="A12" s="38" t="s">
        <v>102</v>
      </c>
      <c r="B12" s="38" t="s">
        <v>103</v>
      </c>
      <c r="C12" s="57" t="s">
        <v>126</v>
      </c>
      <c r="D12" s="57" t="s">
        <v>126</v>
      </c>
      <c r="E12" s="57">
        <v>200</v>
      </c>
      <c r="F12" s="57">
        <v>200</v>
      </c>
      <c r="G12" s="57">
        <v>178</v>
      </c>
      <c r="H12" s="57">
        <v>188</v>
      </c>
      <c r="I12" s="57">
        <v>166</v>
      </c>
      <c r="J12" s="57">
        <v>133</v>
      </c>
      <c r="K12" s="57">
        <v>134</v>
      </c>
      <c r="L12" s="57">
        <v>111</v>
      </c>
      <c r="M12" s="57">
        <v>104</v>
      </c>
      <c r="N12" s="57">
        <v>120</v>
      </c>
      <c r="O12" s="57">
        <v>154</v>
      </c>
      <c r="P12" s="57">
        <v>69</v>
      </c>
      <c r="Q12" s="57">
        <v>70</v>
      </c>
      <c r="R12" s="57">
        <v>92</v>
      </c>
      <c r="S12" s="57">
        <v>87</v>
      </c>
      <c r="T12" s="131">
        <v>113</v>
      </c>
      <c r="U12" s="131">
        <v>123</v>
      </c>
    </row>
    <row r="13" spans="1:21" s="63" customFormat="1" ht="12.75">
      <c r="A13" s="61"/>
      <c r="B13" s="61" t="s">
        <v>101</v>
      </c>
      <c r="C13" s="62" t="s">
        <v>3</v>
      </c>
      <c r="D13" s="62" t="s">
        <v>3</v>
      </c>
      <c r="E13" s="62" t="s">
        <v>3</v>
      </c>
      <c r="F13" s="62" t="s">
        <v>3</v>
      </c>
      <c r="G13" s="62" t="s">
        <v>3</v>
      </c>
      <c r="H13" s="62" t="s">
        <v>3</v>
      </c>
      <c r="I13" s="62" t="s">
        <v>3</v>
      </c>
      <c r="J13" s="62" t="s">
        <v>3</v>
      </c>
      <c r="K13" s="62" t="s">
        <v>3</v>
      </c>
      <c r="L13" s="62" t="s">
        <v>3</v>
      </c>
      <c r="M13" s="62" t="s">
        <v>3</v>
      </c>
      <c r="N13" s="62" t="s">
        <v>3</v>
      </c>
      <c r="O13" s="62" t="s">
        <v>3</v>
      </c>
      <c r="P13" s="62" t="s">
        <v>3</v>
      </c>
      <c r="Q13" s="62" t="s">
        <v>3</v>
      </c>
      <c r="R13" s="62" t="s">
        <v>3</v>
      </c>
      <c r="S13" s="62" t="s">
        <v>3</v>
      </c>
      <c r="T13" s="62" t="s">
        <v>3</v>
      </c>
      <c r="U13" s="164" t="s">
        <v>3</v>
      </c>
    </row>
    <row r="14" spans="1:152" ht="12.75">
      <c r="A14" s="37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</row>
    <row r="15" spans="1:152" ht="12.75">
      <c r="A15" s="37" t="s">
        <v>104</v>
      </c>
      <c r="B15" s="37" t="s">
        <v>105</v>
      </c>
      <c r="C15" s="174" t="s">
        <v>3</v>
      </c>
      <c r="D15" s="174" t="s">
        <v>3</v>
      </c>
      <c r="E15" s="174" t="s">
        <v>3</v>
      </c>
      <c r="F15" s="174" t="s">
        <v>3</v>
      </c>
      <c r="G15" s="174" t="s">
        <v>3</v>
      </c>
      <c r="H15" s="174" t="s">
        <v>3</v>
      </c>
      <c r="I15" s="174" t="s">
        <v>3</v>
      </c>
      <c r="J15" s="174" t="s">
        <v>3</v>
      </c>
      <c r="K15" s="174" t="s">
        <v>3</v>
      </c>
      <c r="L15" s="174" t="s">
        <v>3</v>
      </c>
      <c r="M15" s="174" t="s">
        <v>3</v>
      </c>
      <c r="N15" s="174" t="s">
        <v>3</v>
      </c>
      <c r="O15" s="174" t="s">
        <v>3</v>
      </c>
      <c r="P15" s="174" t="s">
        <v>3</v>
      </c>
      <c r="Q15" s="174" t="s">
        <v>3</v>
      </c>
      <c r="R15" s="174" t="s">
        <v>3</v>
      </c>
      <c r="S15" s="174" t="s">
        <v>3</v>
      </c>
      <c r="T15" s="174" t="s">
        <v>3</v>
      </c>
      <c r="U15" s="174" t="s">
        <v>3</v>
      </c>
      <c r="V15" s="66"/>
      <c r="W15" s="66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</row>
    <row r="16" spans="1:152" ht="12.75">
      <c r="A16" s="37"/>
      <c r="B16" s="37" t="s">
        <v>106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66"/>
      <c r="W16" s="6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</row>
    <row r="17" spans="1:152" ht="12.75">
      <c r="A17" s="37"/>
      <c r="B17" s="37" t="s">
        <v>107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66"/>
      <c r="W17" s="66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</row>
    <row r="18" spans="1:152" ht="12.75">
      <c r="A18" s="37"/>
      <c r="B18" s="37" t="s">
        <v>178</v>
      </c>
      <c r="C18" s="123">
        <v>220</v>
      </c>
      <c r="D18" s="123">
        <v>220</v>
      </c>
      <c r="E18" s="123">
        <v>220</v>
      </c>
      <c r="F18" s="123">
        <v>220</v>
      </c>
      <c r="G18" s="123">
        <v>220</v>
      </c>
      <c r="H18" s="123">
        <v>220</v>
      </c>
      <c r="I18" s="123">
        <v>220</v>
      </c>
      <c r="J18" s="123">
        <v>220</v>
      </c>
      <c r="K18" s="123">
        <v>220</v>
      </c>
      <c r="L18" s="123">
        <v>220</v>
      </c>
      <c r="M18" s="123">
        <v>220</v>
      </c>
      <c r="N18" s="123">
        <v>220</v>
      </c>
      <c r="O18" s="123">
        <v>220</v>
      </c>
      <c r="P18" s="123">
        <v>220</v>
      </c>
      <c r="Q18" s="123">
        <v>220</v>
      </c>
      <c r="R18" s="123">
        <v>220</v>
      </c>
      <c r="S18" s="123">
        <v>220</v>
      </c>
      <c r="T18" s="123">
        <v>220</v>
      </c>
      <c r="U18" s="123">
        <v>220</v>
      </c>
      <c r="V18" s="66"/>
      <c r="W18" s="6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</row>
    <row r="19" spans="1:152" ht="12.75">
      <c r="A19" s="126"/>
      <c r="B19" s="126" t="s">
        <v>108</v>
      </c>
      <c r="C19" s="127">
        <v>600</v>
      </c>
      <c r="D19" s="127">
        <v>600</v>
      </c>
      <c r="E19" s="127">
        <v>600</v>
      </c>
      <c r="F19" s="127">
        <v>600</v>
      </c>
      <c r="G19" s="127">
        <v>600</v>
      </c>
      <c r="H19" s="127">
        <v>600</v>
      </c>
      <c r="I19" s="127">
        <v>600</v>
      </c>
      <c r="J19" s="127">
        <v>600</v>
      </c>
      <c r="K19" s="127">
        <v>600</v>
      </c>
      <c r="L19" s="127">
        <v>600</v>
      </c>
      <c r="M19" s="127">
        <v>600</v>
      </c>
      <c r="N19" s="127">
        <v>600</v>
      </c>
      <c r="O19" s="127">
        <v>600</v>
      </c>
      <c r="P19" s="127">
        <v>600</v>
      </c>
      <c r="Q19" s="127">
        <v>600</v>
      </c>
      <c r="R19" s="127">
        <v>883</v>
      </c>
      <c r="S19" s="127">
        <v>883</v>
      </c>
      <c r="T19" s="34">
        <v>883</v>
      </c>
      <c r="U19" s="34">
        <v>883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</row>
    <row r="20" spans="1:155" s="63" customFormat="1" ht="12.75">
      <c r="A20" s="122"/>
      <c r="B20" s="122" t="s">
        <v>80</v>
      </c>
      <c r="C20" s="122">
        <v>750</v>
      </c>
      <c r="D20" s="122">
        <v>750</v>
      </c>
      <c r="E20" s="122">
        <v>750</v>
      </c>
      <c r="F20" s="122">
        <v>750</v>
      </c>
      <c r="G20" s="122">
        <v>750</v>
      </c>
      <c r="H20" s="122">
        <v>750</v>
      </c>
      <c r="I20" s="122">
        <v>750</v>
      </c>
      <c r="J20" s="122">
        <v>750</v>
      </c>
      <c r="K20" s="122">
        <v>750</v>
      </c>
      <c r="L20" s="122">
        <v>750</v>
      </c>
      <c r="M20" s="122">
        <v>750</v>
      </c>
      <c r="N20" s="122">
        <v>750</v>
      </c>
      <c r="O20" s="122">
        <v>750</v>
      </c>
      <c r="P20" s="122">
        <v>750</v>
      </c>
      <c r="Q20" s="122">
        <v>750</v>
      </c>
      <c r="R20" s="122">
        <v>1033</v>
      </c>
      <c r="S20" s="122">
        <v>1033</v>
      </c>
      <c r="T20" s="130">
        <v>1033</v>
      </c>
      <c r="U20" s="130">
        <v>1033</v>
      </c>
      <c r="V20" s="125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</row>
    <row r="21" spans="1:21" s="63" customFormat="1" ht="12.75">
      <c r="A21" s="61"/>
      <c r="B21" s="61" t="s">
        <v>101</v>
      </c>
      <c r="C21" s="62">
        <v>800</v>
      </c>
      <c r="D21" s="62">
        <v>800</v>
      </c>
      <c r="E21" s="62">
        <v>800</v>
      </c>
      <c r="F21" s="62">
        <v>800</v>
      </c>
      <c r="G21" s="62">
        <v>800</v>
      </c>
      <c r="H21" s="62">
        <v>800</v>
      </c>
      <c r="I21" s="62">
        <v>800</v>
      </c>
      <c r="J21" s="62">
        <v>800</v>
      </c>
      <c r="K21" s="62">
        <v>800</v>
      </c>
      <c r="L21" s="62">
        <v>800</v>
      </c>
      <c r="M21" s="62">
        <v>800</v>
      </c>
      <c r="N21" s="62">
        <v>800</v>
      </c>
      <c r="O21" s="62">
        <v>800</v>
      </c>
      <c r="P21" s="62">
        <v>800</v>
      </c>
      <c r="Q21" s="62">
        <v>800</v>
      </c>
      <c r="R21" s="62">
        <v>1000</v>
      </c>
      <c r="S21" s="62">
        <v>1000</v>
      </c>
      <c r="T21" s="62">
        <v>1000</v>
      </c>
      <c r="U21" s="164">
        <v>1000</v>
      </c>
    </row>
    <row r="22" spans="1:21" s="63" customFormat="1" ht="12.75">
      <c r="A22" s="61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152" ht="12.75">
      <c r="A23" s="37" t="s">
        <v>159</v>
      </c>
      <c r="B23" s="37" t="s">
        <v>109</v>
      </c>
      <c r="C23" s="36">
        <v>3</v>
      </c>
      <c r="D23" s="36">
        <v>3</v>
      </c>
      <c r="E23" s="36">
        <v>3</v>
      </c>
      <c r="F23" s="36">
        <v>3</v>
      </c>
      <c r="G23" s="36">
        <v>3</v>
      </c>
      <c r="H23" s="36">
        <v>3</v>
      </c>
      <c r="I23" s="36">
        <v>3</v>
      </c>
      <c r="J23" s="36">
        <v>3</v>
      </c>
      <c r="K23" s="36">
        <v>3</v>
      </c>
      <c r="L23" s="36">
        <v>3</v>
      </c>
      <c r="M23" s="36">
        <v>3</v>
      </c>
      <c r="N23" s="36">
        <v>3</v>
      </c>
      <c r="O23" s="36">
        <v>3</v>
      </c>
      <c r="P23" s="36">
        <v>3</v>
      </c>
      <c r="Q23" s="36">
        <v>3</v>
      </c>
      <c r="R23" s="36">
        <v>3</v>
      </c>
      <c r="S23" s="36">
        <v>3</v>
      </c>
      <c r="T23" s="34">
        <v>3</v>
      </c>
      <c r="U23" s="34">
        <v>3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</row>
    <row r="24" spans="1:152" ht="12.75">
      <c r="A24" s="37"/>
      <c r="B24" s="37" t="s">
        <v>110</v>
      </c>
      <c r="C24" s="36">
        <v>112</v>
      </c>
      <c r="D24" s="36">
        <v>112</v>
      </c>
      <c r="E24" s="36">
        <v>112</v>
      </c>
      <c r="F24" s="36">
        <v>112</v>
      </c>
      <c r="G24" s="36">
        <v>112</v>
      </c>
      <c r="H24" s="36">
        <v>112</v>
      </c>
      <c r="I24" s="36">
        <v>112</v>
      </c>
      <c r="J24" s="36">
        <v>112</v>
      </c>
      <c r="K24" s="36">
        <v>112</v>
      </c>
      <c r="L24" s="36">
        <v>112</v>
      </c>
      <c r="M24" s="36">
        <v>112</v>
      </c>
      <c r="N24" s="36">
        <v>112</v>
      </c>
      <c r="O24" s="36">
        <v>112</v>
      </c>
      <c r="P24" s="36">
        <v>104</v>
      </c>
      <c r="Q24" s="36">
        <v>104</v>
      </c>
      <c r="R24" s="36">
        <v>105</v>
      </c>
      <c r="S24" s="36">
        <v>0</v>
      </c>
      <c r="T24" s="34">
        <v>78</v>
      </c>
      <c r="U24" s="34">
        <v>113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</row>
    <row r="25" spans="1:152" ht="12.75">
      <c r="A25" s="37"/>
      <c r="B25" s="37" t="s">
        <v>111</v>
      </c>
      <c r="C25" s="36">
        <v>3633</v>
      </c>
      <c r="D25" s="36">
        <v>3522</v>
      </c>
      <c r="E25" s="36">
        <v>4875</v>
      </c>
      <c r="F25" s="36">
        <v>3937</v>
      </c>
      <c r="G25" s="36">
        <v>4150</v>
      </c>
      <c r="H25" s="36">
        <v>2520</v>
      </c>
      <c r="I25" s="36">
        <v>2516</v>
      </c>
      <c r="J25" s="36">
        <v>3978</v>
      </c>
      <c r="K25" s="36">
        <v>1578</v>
      </c>
      <c r="L25" s="36">
        <v>1491</v>
      </c>
      <c r="M25" s="36">
        <v>1370</v>
      </c>
      <c r="N25" s="36">
        <v>220</v>
      </c>
      <c r="O25" s="36">
        <v>796</v>
      </c>
      <c r="P25" s="36">
        <v>1600</v>
      </c>
      <c r="Q25" s="36">
        <v>1600</v>
      </c>
      <c r="R25" s="36">
        <v>1628</v>
      </c>
      <c r="S25" s="36">
        <v>334</v>
      </c>
      <c r="T25" s="34">
        <v>3355</v>
      </c>
      <c r="U25" s="34">
        <v>4000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</row>
    <row r="26" spans="1:152" ht="12.75">
      <c r="A26" s="37"/>
      <c r="B26" s="37" t="s">
        <v>112</v>
      </c>
      <c r="C26" s="36">
        <v>25</v>
      </c>
      <c r="D26" s="36">
        <v>25</v>
      </c>
      <c r="E26" s="36">
        <v>25</v>
      </c>
      <c r="F26" s="36">
        <v>25</v>
      </c>
      <c r="G26" s="36">
        <v>25</v>
      </c>
      <c r="H26" s="36">
        <v>25</v>
      </c>
      <c r="I26" s="36">
        <v>25</v>
      </c>
      <c r="J26" s="36">
        <v>25</v>
      </c>
      <c r="K26" s="36">
        <v>25</v>
      </c>
      <c r="L26" s="36">
        <v>25</v>
      </c>
      <c r="M26" s="36">
        <v>25</v>
      </c>
      <c r="N26" s="36">
        <v>25</v>
      </c>
      <c r="O26" s="36">
        <v>25</v>
      </c>
      <c r="P26" s="36">
        <v>25</v>
      </c>
      <c r="Q26" s="36">
        <v>25</v>
      </c>
      <c r="R26" s="36">
        <v>25</v>
      </c>
      <c r="S26" s="36">
        <v>25</v>
      </c>
      <c r="T26" s="34">
        <v>25</v>
      </c>
      <c r="U26" s="34">
        <v>25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</row>
    <row r="27" spans="1:152" ht="12.75">
      <c r="A27" s="37"/>
      <c r="B27" s="37" t="s">
        <v>113</v>
      </c>
      <c r="C27" s="36">
        <v>2740</v>
      </c>
      <c r="D27" s="36">
        <v>2740</v>
      </c>
      <c r="E27" s="36">
        <v>2740</v>
      </c>
      <c r="F27" s="36">
        <v>2740</v>
      </c>
      <c r="G27" s="36">
        <v>2740</v>
      </c>
      <c r="H27" s="36">
        <v>2740</v>
      </c>
      <c r="I27" s="36">
        <v>2740</v>
      </c>
      <c r="J27" s="36">
        <v>2740</v>
      </c>
      <c r="K27" s="36">
        <v>2740</v>
      </c>
      <c r="L27" s="36">
        <v>2740</v>
      </c>
      <c r="M27" s="36">
        <v>2740</v>
      </c>
      <c r="N27" s="36">
        <v>2740</v>
      </c>
      <c r="O27" s="36">
        <v>3100</v>
      </c>
      <c r="P27" s="36">
        <v>2250</v>
      </c>
      <c r="Q27" s="36">
        <v>2250</v>
      </c>
      <c r="R27" s="36">
        <v>2250</v>
      </c>
      <c r="S27" s="36">
        <v>2331</v>
      </c>
      <c r="T27" s="34">
        <v>2310</v>
      </c>
      <c r="U27" s="34">
        <v>2310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</row>
    <row r="28" spans="1:152" ht="12.75">
      <c r="A28" s="37"/>
      <c r="B28" s="37" t="s">
        <v>114</v>
      </c>
      <c r="C28" s="36">
        <v>157</v>
      </c>
      <c r="D28" s="36">
        <v>157</v>
      </c>
      <c r="E28" s="36">
        <v>157</v>
      </c>
      <c r="F28" s="36">
        <v>157</v>
      </c>
      <c r="G28" s="36">
        <v>157</v>
      </c>
      <c r="H28" s="36">
        <v>157</v>
      </c>
      <c r="I28" s="36">
        <v>157</v>
      </c>
      <c r="J28" s="36">
        <v>157</v>
      </c>
      <c r="K28" s="36">
        <v>157</v>
      </c>
      <c r="L28" s="36">
        <v>157</v>
      </c>
      <c r="M28" s="36">
        <v>157</v>
      </c>
      <c r="N28" s="36">
        <v>157</v>
      </c>
      <c r="O28" s="36">
        <v>157</v>
      </c>
      <c r="P28" s="36">
        <v>157</v>
      </c>
      <c r="Q28" s="36">
        <v>157</v>
      </c>
      <c r="R28" s="36">
        <v>157</v>
      </c>
      <c r="S28" s="36">
        <v>157</v>
      </c>
      <c r="T28" s="34">
        <v>157</v>
      </c>
      <c r="U28" s="34">
        <v>157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</row>
    <row r="29" spans="1:152" ht="12.75">
      <c r="A29" s="37"/>
      <c r="B29" s="61" t="s">
        <v>80</v>
      </c>
      <c r="C29" s="62">
        <f aca="true" t="shared" si="2" ref="C29:S29">SUM(C23:C28)</f>
        <v>6670</v>
      </c>
      <c r="D29" s="62">
        <f t="shared" si="2"/>
        <v>6559</v>
      </c>
      <c r="E29" s="62">
        <f t="shared" si="2"/>
        <v>7912</v>
      </c>
      <c r="F29" s="62">
        <f t="shared" si="2"/>
        <v>6974</v>
      </c>
      <c r="G29" s="62">
        <f t="shared" si="2"/>
        <v>7187</v>
      </c>
      <c r="H29" s="62">
        <f t="shared" si="2"/>
        <v>5557</v>
      </c>
      <c r="I29" s="62">
        <f t="shared" si="2"/>
        <v>5553</v>
      </c>
      <c r="J29" s="62">
        <f t="shared" si="2"/>
        <v>7015</v>
      </c>
      <c r="K29" s="62">
        <f t="shared" si="2"/>
        <v>4615</v>
      </c>
      <c r="L29" s="62">
        <f t="shared" si="2"/>
        <v>4528</v>
      </c>
      <c r="M29" s="62">
        <f t="shared" si="2"/>
        <v>4407</v>
      </c>
      <c r="N29" s="62">
        <f t="shared" si="2"/>
        <v>3257</v>
      </c>
      <c r="O29" s="62">
        <f t="shared" si="2"/>
        <v>4193</v>
      </c>
      <c r="P29" s="62">
        <f t="shared" si="2"/>
        <v>4139</v>
      </c>
      <c r="Q29" s="62">
        <f t="shared" si="2"/>
        <v>4139</v>
      </c>
      <c r="R29" s="62">
        <f t="shared" si="2"/>
        <v>4168</v>
      </c>
      <c r="S29" s="62">
        <f t="shared" si="2"/>
        <v>2850</v>
      </c>
      <c r="T29" s="130">
        <v>5928</v>
      </c>
      <c r="U29" s="130">
        <v>6608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</row>
    <row r="30" spans="1:21" s="63" customFormat="1" ht="12.75">
      <c r="A30" s="61"/>
      <c r="B30" s="61" t="s">
        <v>101</v>
      </c>
      <c r="C30" s="62">
        <v>6700</v>
      </c>
      <c r="D30" s="62">
        <v>6600</v>
      </c>
      <c r="E30" s="62">
        <v>7900</v>
      </c>
      <c r="F30" s="62">
        <v>7000</v>
      </c>
      <c r="G30" s="62">
        <v>7200</v>
      </c>
      <c r="H30" s="62">
        <v>5600</v>
      </c>
      <c r="I30" s="62">
        <v>5600</v>
      </c>
      <c r="J30" s="62">
        <v>7000</v>
      </c>
      <c r="K30" s="62">
        <v>4600</v>
      </c>
      <c r="L30" s="62">
        <v>4500</v>
      </c>
      <c r="M30" s="62">
        <v>4400</v>
      </c>
      <c r="N30" s="62">
        <v>3300</v>
      </c>
      <c r="O30" s="62">
        <v>4200</v>
      </c>
      <c r="P30" s="62">
        <v>4200</v>
      </c>
      <c r="Q30" s="62">
        <v>4200</v>
      </c>
      <c r="R30" s="62">
        <v>4200</v>
      </c>
      <c r="S30" s="62">
        <v>2800</v>
      </c>
      <c r="T30" s="130">
        <v>5900</v>
      </c>
      <c r="U30" s="164">
        <v>6600</v>
      </c>
    </row>
    <row r="31" spans="1:21" s="63" customFormat="1" ht="12.75">
      <c r="A31" s="61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62"/>
      <c r="U31" s="62"/>
    </row>
    <row r="32" spans="1:152" ht="12.75">
      <c r="A32" s="37" t="s">
        <v>21</v>
      </c>
      <c r="B32" s="37" t="s">
        <v>115</v>
      </c>
      <c r="C32" s="36" t="s">
        <v>116</v>
      </c>
      <c r="D32" s="36" t="s">
        <v>116</v>
      </c>
      <c r="E32" s="36" t="s">
        <v>116</v>
      </c>
      <c r="F32" s="36" t="s">
        <v>116</v>
      </c>
      <c r="G32" s="36" t="s">
        <v>116</v>
      </c>
      <c r="H32" s="36" t="s">
        <v>116</v>
      </c>
      <c r="I32" s="36" t="s">
        <v>116</v>
      </c>
      <c r="J32" s="36" t="s">
        <v>116</v>
      </c>
      <c r="K32" s="36" t="s">
        <v>116</v>
      </c>
      <c r="L32" s="36" t="s">
        <v>116</v>
      </c>
      <c r="M32" s="36" t="s">
        <v>116</v>
      </c>
      <c r="N32" s="36" t="s">
        <v>116</v>
      </c>
      <c r="O32" s="36" t="s">
        <v>116</v>
      </c>
      <c r="P32" s="36" t="s">
        <v>116</v>
      </c>
      <c r="Q32" s="36" t="s">
        <v>116</v>
      </c>
      <c r="R32" s="36" t="s">
        <v>116</v>
      </c>
      <c r="S32" s="36" t="s">
        <v>116</v>
      </c>
      <c r="T32" s="34" t="s">
        <v>116</v>
      </c>
      <c r="U32" s="34" t="s">
        <v>116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</row>
    <row r="33" spans="1:152" ht="12.75">
      <c r="A33" s="37"/>
      <c r="B33" s="37" t="s">
        <v>117</v>
      </c>
      <c r="C33" s="36">
        <v>400</v>
      </c>
      <c r="D33" s="36">
        <v>400</v>
      </c>
      <c r="E33" s="36">
        <v>400</v>
      </c>
      <c r="F33" s="36">
        <v>400</v>
      </c>
      <c r="G33" s="36">
        <v>400</v>
      </c>
      <c r="H33" s="36">
        <v>400</v>
      </c>
      <c r="I33" s="36">
        <v>400</v>
      </c>
      <c r="J33" s="36">
        <v>400</v>
      </c>
      <c r="K33" s="36">
        <v>410</v>
      </c>
      <c r="L33" s="36">
        <v>382</v>
      </c>
      <c r="M33" s="36">
        <v>448</v>
      </c>
      <c r="N33" s="36">
        <v>568</v>
      </c>
      <c r="O33" s="36">
        <v>632</v>
      </c>
      <c r="P33" s="36">
        <v>400</v>
      </c>
      <c r="Q33" s="36">
        <v>314</v>
      </c>
      <c r="R33" s="36">
        <v>314</v>
      </c>
      <c r="S33" s="36">
        <v>345</v>
      </c>
      <c r="T33" s="34">
        <v>369</v>
      </c>
      <c r="U33" s="34">
        <v>358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</row>
    <row r="34" spans="1:155" ht="12.75">
      <c r="A34" s="12"/>
      <c r="B34" s="12" t="s">
        <v>176</v>
      </c>
      <c r="C34" s="33" t="s">
        <v>175</v>
      </c>
      <c r="D34" s="33" t="s">
        <v>175</v>
      </c>
      <c r="E34" s="33" t="s">
        <v>175</v>
      </c>
      <c r="F34" s="33" t="s">
        <v>175</v>
      </c>
      <c r="G34" s="33" t="s">
        <v>175</v>
      </c>
      <c r="H34" s="33" t="s">
        <v>175</v>
      </c>
      <c r="I34" s="33" t="s">
        <v>175</v>
      </c>
      <c r="J34" s="33" t="s">
        <v>175</v>
      </c>
      <c r="K34" s="33" t="s">
        <v>175</v>
      </c>
      <c r="L34" s="33" t="s">
        <v>175</v>
      </c>
      <c r="M34" s="33" t="s">
        <v>175</v>
      </c>
      <c r="N34" s="33" t="s">
        <v>175</v>
      </c>
      <c r="O34" s="33" t="s">
        <v>175</v>
      </c>
      <c r="P34" s="33" t="s">
        <v>175</v>
      </c>
      <c r="Q34" s="33" t="s">
        <v>175</v>
      </c>
      <c r="R34" s="33">
        <v>97</v>
      </c>
      <c r="S34" s="33">
        <v>86</v>
      </c>
      <c r="T34" s="34">
        <v>86</v>
      </c>
      <c r="U34" s="34">
        <v>86</v>
      </c>
      <c r="V34" s="12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</row>
    <row r="35" spans="1:152" ht="12.75">
      <c r="A35" s="37"/>
      <c r="B35" s="61" t="s">
        <v>80</v>
      </c>
      <c r="C35" s="62">
        <v>420</v>
      </c>
      <c r="D35" s="62">
        <v>420</v>
      </c>
      <c r="E35" s="62">
        <v>420</v>
      </c>
      <c r="F35" s="62">
        <v>420</v>
      </c>
      <c r="G35" s="62">
        <v>420</v>
      </c>
      <c r="H35" s="62">
        <v>420</v>
      </c>
      <c r="I35" s="62">
        <v>420</v>
      </c>
      <c r="J35" s="62">
        <v>420</v>
      </c>
      <c r="K35" s="62">
        <v>430</v>
      </c>
      <c r="L35" s="62">
        <v>402</v>
      </c>
      <c r="M35" s="62">
        <v>468</v>
      </c>
      <c r="N35" s="62">
        <v>588</v>
      </c>
      <c r="O35" s="62">
        <v>652</v>
      </c>
      <c r="P35" s="62">
        <v>410</v>
      </c>
      <c r="Q35" s="62">
        <v>324</v>
      </c>
      <c r="R35" s="62">
        <v>324</v>
      </c>
      <c r="S35" s="62">
        <v>355</v>
      </c>
      <c r="T35" s="130">
        <v>465</v>
      </c>
      <c r="U35" s="130">
        <v>454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</row>
    <row r="36" spans="1:152" s="64" customFormat="1" ht="12.75">
      <c r="A36" s="60"/>
      <c r="B36" s="61" t="s">
        <v>101</v>
      </c>
      <c r="C36" s="62">
        <v>400</v>
      </c>
      <c r="D36" s="62">
        <v>400</v>
      </c>
      <c r="E36" s="62">
        <v>400</v>
      </c>
      <c r="F36" s="62">
        <v>400</v>
      </c>
      <c r="G36" s="62">
        <v>400</v>
      </c>
      <c r="H36" s="62">
        <v>400</v>
      </c>
      <c r="I36" s="62">
        <v>400</v>
      </c>
      <c r="J36" s="62">
        <v>400</v>
      </c>
      <c r="K36" s="62">
        <v>400</v>
      </c>
      <c r="L36" s="62">
        <v>400</v>
      </c>
      <c r="M36" s="62">
        <v>500</v>
      </c>
      <c r="N36" s="62">
        <v>600</v>
      </c>
      <c r="O36" s="62">
        <v>700</v>
      </c>
      <c r="P36" s="62">
        <v>400</v>
      </c>
      <c r="Q36" s="62">
        <v>320</v>
      </c>
      <c r="R36" s="62">
        <v>320</v>
      </c>
      <c r="S36" s="62">
        <v>360</v>
      </c>
      <c r="T36" s="130">
        <v>500</v>
      </c>
      <c r="U36" s="164">
        <v>500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</row>
    <row r="37" spans="1:152" s="64" customFormat="1" ht="12.75">
      <c r="A37" s="60"/>
      <c r="B37" s="37" t="s">
        <v>81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62"/>
      <c r="U37" s="62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</row>
    <row r="38" spans="1:152" ht="12.75">
      <c r="A38" s="37" t="s">
        <v>19</v>
      </c>
      <c r="B38" s="37" t="s">
        <v>118</v>
      </c>
      <c r="C38" s="36" t="s">
        <v>155</v>
      </c>
      <c r="D38" s="36" t="s">
        <v>155</v>
      </c>
      <c r="E38" s="36" t="s">
        <v>155</v>
      </c>
      <c r="F38" s="36" t="s">
        <v>155</v>
      </c>
      <c r="G38" s="36" t="s">
        <v>155</v>
      </c>
      <c r="H38" s="36" t="s">
        <v>155</v>
      </c>
      <c r="I38" s="36" t="s">
        <v>155</v>
      </c>
      <c r="J38" s="36" t="s">
        <v>155</v>
      </c>
      <c r="K38" s="36" t="s">
        <v>155</v>
      </c>
      <c r="L38" s="36" t="s">
        <v>155</v>
      </c>
      <c r="M38" s="36" t="s">
        <v>155</v>
      </c>
      <c r="N38" s="36" t="s">
        <v>155</v>
      </c>
      <c r="O38" s="36" t="s">
        <v>155</v>
      </c>
      <c r="P38" s="36" t="s">
        <v>155</v>
      </c>
      <c r="Q38" s="36" t="s">
        <v>155</v>
      </c>
      <c r="R38" s="36" t="s">
        <v>155</v>
      </c>
      <c r="S38" s="36" t="s">
        <v>155</v>
      </c>
      <c r="T38" s="36" t="s">
        <v>155</v>
      </c>
      <c r="U38" s="36" t="s">
        <v>155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</row>
    <row r="39" spans="1:152" ht="12.75">
      <c r="A39" s="37"/>
      <c r="B39" s="37" t="s">
        <v>119</v>
      </c>
      <c r="C39" s="36" t="s">
        <v>155</v>
      </c>
      <c r="D39" s="36" t="s">
        <v>155</v>
      </c>
      <c r="E39" s="36" t="s">
        <v>155</v>
      </c>
      <c r="F39" s="36" t="s">
        <v>155</v>
      </c>
      <c r="G39" s="36" t="s">
        <v>155</v>
      </c>
      <c r="H39" s="36" t="s">
        <v>155</v>
      </c>
      <c r="I39" s="36" t="s">
        <v>155</v>
      </c>
      <c r="J39" s="36" t="s">
        <v>155</v>
      </c>
      <c r="K39" s="36" t="s">
        <v>155</v>
      </c>
      <c r="L39" s="36" t="s">
        <v>155</v>
      </c>
      <c r="M39" s="36" t="s">
        <v>155</v>
      </c>
      <c r="N39" s="36" t="s">
        <v>155</v>
      </c>
      <c r="O39" s="36" t="s">
        <v>155</v>
      </c>
      <c r="P39" s="36" t="s">
        <v>155</v>
      </c>
      <c r="Q39" s="36" t="s">
        <v>155</v>
      </c>
      <c r="R39" s="36" t="s">
        <v>155</v>
      </c>
      <c r="S39" s="36" t="s">
        <v>155</v>
      </c>
      <c r="T39" s="36" t="s">
        <v>155</v>
      </c>
      <c r="U39" s="36" t="s">
        <v>155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</row>
    <row r="40" spans="1:152" ht="12.75">
      <c r="A40" s="37"/>
      <c r="B40" s="37" t="s">
        <v>120</v>
      </c>
      <c r="C40" s="36"/>
      <c r="D40" s="36"/>
      <c r="E40" s="36"/>
      <c r="F40" s="36"/>
      <c r="G40" s="36"/>
      <c r="H40" s="36"/>
      <c r="I40" s="36"/>
      <c r="J40" s="36">
        <v>90</v>
      </c>
      <c r="K40" s="36">
        <v>90</v>
      </c>
      <c r="L40" s="36">
        <v>90</v>
      </c>
      <c r="M40" s="36">
        <v>90</v>
      </c>
      <c r="N40" s="36">
        <v>90</v>
      </c>
      <c r="O40" s="36">
        <v>90</v>
      </c>
      <c r="P40" s="36">
        <v>98</v>
      </c>
      <c r="Q40" s="36">
        <v>120</v>
      </c>
      <c r="R40" s="36" t="s">
        <v>126</v>
      </c>
      <c r="S40" s="36" t="s">
        <v>126</v>
      </c>
      <c r="T40" s="36" t="s">
        <v>126</v>
      </c>
      <c r="U40" s="36" t="s">
        <v>126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</row>
    <row r="41" spans="1:152" ht="12.75">
      <c r="A41" s="37"/>
      <c r="B41" s="61" t="s">
        <v>80</v>
      </c>
      <c r="C41" s="62" t="s">
        <v>3</v>
      </c>
      <c r="D41" s="62" t="s">
        <v>3</v>
      </c>
      <c r="E41" s="62" t="s">
        <v>3</v>
      </c>
      <c r="F41" s="62" t="s">
        <v>3</v>
      </c>
      <c r="G41" s="62" t="s">
        <v>3</v>
      </c>
      <c r="H41" s="62" t="s">
        <v>3</v>
      </c>
      <c r="I41" s="62" t="s">
        <v>3</v>
      </c>
      <c r="J41" s="62" t="s">
        <v>3</v>
      </c>
      <c r="K41" s="62" t="s">
        <v>3</v>
      </c>
      <c r="L41" s="62" t="s">
        <v>3</v>
      </c>
      <c r="M41" s="62" t="s">
        <v>3</v>
      </c>
      <c r="N41" s="62" t="s">
        <v>3</v>
      </c>
      <c r="O41" s="62" t="s">
        <v>3</v>
      </c>
      <c r="P41" s="62" t="s">
        <v>3</v>
      </c>
      <c r="Q41" s="62" t="s">
        <v>3</v>
      </c>
      <c r="R41" s="62" t="s">
        <v>3</v>
      </c>
      <c r="S41" s="62" t="s">
        <v>3</v>
      </c>
      <c r="T41" s="62" t="s">
        <v>3</v>
      </c>
      <c r="U41" s="164" t="s">
        <v>3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</row>
    <row r="42" spans="1:152" s="64" customFormat="1" ht="12.75">
      <c r="A42" s="60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</row>
    <row r="43" spans="1:152" s="64" customFormat="1" ht="12.75">
      <c r="A43" s="37" t="s">
        <v>20</v>
      </c>
      <c r="B43" s="37" t="s">
        <v>121</v>
      </c>
      <c r="C43" s="36" t="s">
        <v>122</v>
      </c>
      <c r="D43" s="36" t="s">
        <v>122</v>
      </c>
      <c r="E43" s="36" t="s">
        <v>122</v>
      </c>
      <c r="F43" s="36" t="s">
        <v>122</v>
      </c>
      <c r="G43" s="36" t="s">
        <v>122</v>
      </c>
      <c r="H43" s="36" t="s">
        <v>122</v>
      </c>
      <c r="I43" s="36" t="s">
        <v>122</v>
      </c>
      <c r="J43" s="36" t="s">
        <v>122</v>
      </c>
      <c r="K43" s="36" t="s">
        <v>122</v>
      </c>
      <c r="L43" s="36" t="s">
        <v>122</v>
      </c>
      <c r="M43" s="36" t="s">
        <v>122</v>
      </c>
      <c r="N43" s="36" t="s">
        <v>122</v>
      </c>
      <c r="O43" s="36" t="s">
        <v>122</v>
      </c>
      <c r="P43" s="36" t="s">
        <v>122</v>
      </c>
      <c r="Q43" s="36" t="s">
        <v>122</v>
      </c>
      <c r="R43" s="36" t="s">
        <v>122</v>
      </c>
      <c r="S43" s="36" t="s">
        <v>122</v>
      </c>
      <c r="T43" s="34" t="s">
        <v>122</v>
      </c>
      <c r="U43" s="34" t="s">
        <v>122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</row>
    <row r="44" spans="1:152" ht="26.25">
      <c r="A44" s="37"/>
      <c r="B44" s="67" t="s">
        <v>123</v>
      </c>
      <c r="C44" s="36">
        <v>295</v>
      </c>
      <c r="D44" s="36">
        <v>250</v>
      </c>
      <c r="E44" s="36">
        <v>760</v>
      </c>
      <c r="F44" s="36">
        <v>430</v>
      </c>
      <c r="G44" s="36">
        <v>400</v>
      </c>
      <c r="H44" s="36">
        <v>440</v>
      </c>
      <c r="I44" s="36">
        <v>355</v>
      </c>
      <c r="J44" s="36">
        <v>486</v>
      </c>
      <c r="K44" s="36">
        <v>878</v>
      </c>
      <c r="L44" s="36">
        <v>944</v>
      </c>
      <c r="M44" s="36">
        <v>652</v>
      </c>
      <c r="N44" s="36">
        <v>326</v>
      </c>
      <c r="O44" s="36">
        <v>300</v>
      </c>
      <c r="P44" s="36">
        <f>69+214</f>
        <v>283</v>
      </c>
      <c r="Q44" s="36">
        <v>191</v>
      </c>
      <c r="R44" s="36">
        <v>226</v>
      </c>
      <c r="S44" s="36">
        <v>185</v>
      </c>
      <c r="T44" s="34">
        <v>153</v>
      </c>
      <c r="U44" s="34">
        <v>153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</row>
    <row r="45" spans="1:152" ht="12.75">
      <c r="A45" s="37" t="s">
        <v>81</v>
      </c>
      <c r="B45" s="67" t="s">
        <v>124</v>
      </c>
      <c r="C45" s="36">
        <v>135</v>
      </c>
      <c r="D45" s="36">
        <v>143</v>
      </c>
      <c r="E45" s="36">
        <v>101</v>
      </c>
      <c r="F45" s="36">
        <v>94</v>
      </c>
      <c r="G45" s="36">
        <v>66</v>
      </c>
      <c r="H45" s="36">
        <v>55</v>
      </c>
      <c r="I45" s="36">
        <v>43</v>
      </c>
      <c r="J45" s="36">
        <v>32</v>
      </c>
      <c r="K45" s="36">
        <v>24</v>
      </c>
      <c r="L45" s="36">
        <v>26</v>
      </c>
      <c r="M45" s="36">
        <v>27</v>
      </c>
      <c r="N45" s="36">
        <v>22</v>
      </c>
      <c r="O45" s="36">
        <v>55</v>
      </c>
      <c r="P45" s="36">
        <v>46</v>
      </c>
      <c r="Q45" s="36">
        <v>16</v>
      </c>
      <c r="R45" s="36">
        <v>40</v>
      </c>
      <c r="S45" s="36">
        <v>25</v>
      </c>
      <c r="T45" s="34" t="s">
        <v>126</v>
      </c>
      <c r="U45" s="34" t="s">
        <v>126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</row>
    <row r="46" spans="1:152" ht="12.75">
      <c r="A46" s="37"/>
      <c r="B46" s="68" t="s">
        <v>80</v>
      </c>
      <c r="C46" s="62">
        <f aca="true" t="shared" si="3" ref="C46:P46">SUM(C44:C45)</f>
        <v>430</v>
      </c>
      <c r="D46" s="62">
        <f t="shared" si="3"/>
        <v>393</v>
      </c>
      <c r="E46" s="62">
        <f t="shared" si="3"/>
        <v>861</v>
      </c>
      <c r="F46" s="62">
        <f t="shared" si="3"/>
        <v>524</v>
      </c>
      <c r="G46" s="62">
        <f t="shared" si="3"/>
        <v>466</v>
      </c>
      <c r="H46" s="62">
        <f t="shared" si="3"/>
        <v>495</v>
      </c>
      <c r="I46" s="62">
        <f t="shared" si="3"/>
        <v>398</v>
      </c>
      <c r="J46" s="62">
        <f t="shared" si="3"/>
        <v>518</v>
      </c>
      <c r="K46" s="62">
        <f t="shared" si="3"/>
        <v>902</v>
      </c>
      <c r="L46" s="62">
        <f t="shared" si="3"/>
        <v>970</v>
      </c>
      <c r="M46" s="62">
        <f t="shared" si="3"/>
        <v>679</v>
      </c>
      <c r="N46" s="62">
        <f t="shared" si="3"/>
        <v>348</v>
      </c>
      <c r="O46" s="62">
        <f t="shared" si="3"/>
        <v>355</v>
      </c>
      <c r="P46" s="62">
        <f t="shared" si="3"/>
        <v>329</v>
      </c>
      <c r="Q46" s="62">
        <f>SUM(Q44:Q45)</f>
        <v>207</v>
      </c>
      <c r="R46" s="62">
        <f>SUM(R44:R45)</f>
        <v>266</v>
      </c>
      <c r="S46" s="62">
        <f>SUM(S44:S45)</f>
        <v>210</v>
      </c>
      <c r="T46" s="130">
        <v>160</v>
      </c>
      <c r="U46" s="130">
        <v>160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</row>
    <row r="47" spans="1:152" s="64" customFormat="1" ht="12.75">
      <c r="A47" s="60"/>
      <c r="B47" s="61" t="s">
        <v>101</v>
      </c>
      <c r="C47" s="62">
        <v>400</v>
      </c>
      <c r="D47" s="62">
        <v>400</v>
      </c>
      <c r="E47" s="62">
        <v>900</v>
      </c>
      <c r="F47" s="62">
        <v>500</v>
      </c>
      <c r="G47" s="62">
        <v>500</v>
      </c>
      <c r="H47" s="62">
        <v>500</v>
      </c>
      <c r="I47" s="62">
        <v>400</v>
      </c>
      <c r="J47" s="62">
        <v>500</v>
      </c>
      <c r="K47" s="62">
        <v>900</v>
      </c>
      <c r="L47" s="62">
        <v>1000</v>
      </c>
      <c r="M47" s="62">
        <v>700</v>
      </c>
      <c r="N47" s="62">
        <v>400</v>
      </c>
      <c r="O47" s="62">
        <v>400</v>
      </c>
      <c r="P47" s="62">
        <v>300</v>
      </c>
      <c r="Q47" s="62">
        <v>200</v>
      </c>
      <c r="R47" s="62">
        <v>300</v>
      </c>
      <c r="S47" s="62">
        <v>200</v>
      </c>
      <c r="T47" s="130">
        <v>200</v>
      </c>
      <c r="U47" s="164">
        <v>200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</row>
    <row r="48" spans="1:152" s="64" customFormat="1" ht="12.75">
      <c r="A48" s="60"/>
      <c r="B48" s="61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62"/>
      <c r="U48" s="62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</row>
    <row r="49" spans="1:152" ht="12.75">
      <c r="A49" s="37" t="s">
        <v>22</v>
      </c>
      <c r="B49" s="38" t="s">
        <v>125</v>
      </c>
      <c r="C49" s="36" t="s">
        <v>126</v>
      </c>
      <c r="D49" s="36">
        <v>476</v>
      </c>
      <c r="E49" s="36">
        <v>499</v>
      </c>
      <c r="F49" s="36">
        <v>509</v>
      </c>
      <c r="G49" s="36">
        <v>371</v>
      </c>
      <c r="H49" s="36">
        <v>425</v>
      </c>
      <c r="I49" s="36">
        <v>424</v>
      </c>
      <c r="J49" s="36">
        <v>408</v>
      </c>
      <c r="K49" s="36">
        <v>377</v>
      </c>
      <c r="L49" s="36">
        <v>399</v>
      </c>
      <c r="M49" s="36">
        <v>322</v>
      </c>
      <c r="N49" s="36">
        <v>433</v>
      </c>
      <c r="O49" s="36">
        <v>354</v>
      </c>
      <c r="P49" s="36">
        <v>288</v>
      </c>
      <c r="Q49" s="36">
        <v>277</v>
      </c>
      <c r="R49" s="36">
        <v>357</v>
      </c>
      <c r="S49" s="45">
        <v>353</v>
      </c>
      <c r="T49" s="36">
        <v>335</v>
      </c>
      <c r="U49" s="36">
        <v>359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</row>
    <row r="50" spans="1:152" ht="12.75">
      <c r="A50" s="37"/>
      <c r="B50" s="61" t="s">
        <v>101</v>
      </c>
      <c r="C50" s="36" t="s">
        <v>126</v>
      </c>
      <c r="D50" s="36">
        <v>500</v>
      </c>
      <c r="E50" s="36">
        <v>500</v>
      </c>
      <c r="F50" s="36">
        <v>500</v>
      </c>
      <c r="G50" s="36">
        <v>400</v>
      </c>
      <c r="H50" s="36">
        <v>400</v>
      </c>
      <c r="I50" s="36">
        <v>400</v>
      </c>
      <c r="J50" s="36">
        <v>400</v>
      </c>
      <c r="K50" s="36">
        <v>400</v>
      </c>
      <c r="L50" s="36">
        <v>400</v>
      </c>
      <c r="M50" s="36">
        <v>300</v>
      </c>
      <c r="N50" s="36">
        <v>400</v>
      </c>
      <c r="O50" s="36">
        <v>400</v>
      </c>
      <c r="P50" s="36">
        <v>300</v>
      </c>
      <c r="Q50" s="36">
        <v>300</v>
      </c>
      <c r="R50" s="36">
        <v>400</v>
      </c>
      <c r="S50" s="121">
        <v>400</v>
      </c>
      <c r="T50" s="34">
        <v>300</v>
      </c>
      <c r="U50" s="165">
        <v>400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</row>
    <row r="51" spans="1:152" s="49" customFormat="1" ht="12.75">
      <c r="A51" s="38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57"/>
      <c r="U51" s="57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</row>
    <row r="52" spans="1:152" ht="12.75">
      <c r="A52" s="37" t="s">
        <v>25</v>
      </c>
      <c r="B52" s="37" t="s">
        <v>129</v>
      </c>
      <c r="C52" s="36">
        <v>29</v>
      </c>
      <c r="D52" s="36">
        <v>29</v>
      </c>
      <c r="E52" s="36">
        <v>20</v>
      </c>
      <c r="F52" s="36">
        <v>20</v>
      </c>
      <c r="G52" s="36">
        <v>20</v>
      </c>
      <c r="H52" s="36">
        <v>20</v>
      </c>
      <c r="I52" s="36">
        <v>20</v>
      </c>
      <c r="J52" s="36">
        <v>20</v>
      </c>
      <c r="K52" s="36">
        <v>20</v>
      </c>
      <c r="L52" s="36">
        <v>20</v>
      </c>
      <c r="M52" s="36">
        <v>20</v>
      </c>
      <c r="N52" s="36">
        <v>20</v>
      </c>
      <c r="O52" s="36">
        <v>20</v>
      </c>
      <c r="P52" s="36">
        <v>20</v>
      </c>
      <c r="Q52" s="36">
        <v>20</v>
      </c>
      <c r="R52" s="36">
        <v>20</v>
      </c>
      <c r="S52" s="36">
        <v>20</v>
      </c>
      <c r="T52" s="36">
        <v>20</v>
      </c>
      <c r="U52" s="36">
        <v>20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</row>
    <row r="53" spans="1:152" ht="12.75">
      <c r="A53" s="45"/>
      <c r="B53" s="37" t="s">
        <v>130</v>
      </c>
      <c r="C53" s="36">
        <v>502.62988298332675</v>
      </c>
      <c r="D53" s="36">
        <v>524.2153622361141</v>
      </c>
      <c r="E53" s="36">
        <v>570.2208985088276</v>
      </c>
      <c r="F53" s="36">
        <v>594.3058330341169</v>
      </c>
      <c r="G53" s="36">
        <v>586.7935037793347</v>
      </c>
      <c r="H53" s="36">
        <v>545.5574787249387</v>
      </c>
      <c r="I53" s="36">
        <v>537.4626746580492</v>
      </c>
      <c r="J53" s="36">
        <v>449.99969311126864</v>
      </c>
      <c r="K53" s="36">
        <v>528.5719546663967</v>
      </c>
      <c r="L53" s="36">
        <v>767</v>
      </c>
      <c r="M53" s="36">
        <v>592.8</v>
      </c>
      <c r="N53" s="36">
        <v>477.1</v>
      </c>
      <c r="O53" s="36">
        <v>677.6456110308105</v>
      </c>
      <c r="P53" s="36">
        <v>519</v>
      </c>
      <c r="Q53" s="36">
        <v>519</v>
      </c>
      <c r="R53" s="36">
        <v>519</v>
      </c>
      <c r="S53" s="36">
        <v>519</v>
      </c>
      <c r="T53" s="34">
        <v>588</v>
      </c>
      <c r="U53" s="34">
        <v>501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</row>
    <row r="54" spans="1:152" s="71" customFormat="1" ht="12.75">
      <c r="A54" s="36"/>
      <c r="B54" s="69" t="s">
        <v>80</v>
      </c>
      <c r="C54" s="62">
        <f aca="true" t="shared" si="4" ref="C54:S54">SUM(C52:C53)</f>
        <v>531.6298829833268</v>
      </c>
      <c r="D54" s="62">
        <f t="shared" si="4"/>
        <v>553.2153622361141</v>
      </c>
      <c r="E54" s="62">
        <f t="shared" si="4"/>
        <v>590.2208985088276</v>
      </c>
      <c r="F54" s="62">
        <f t="shared" si="4"/>
        <v>614.3058330341169</v>
      </c>
      <c r="G54" s="62">
        <f t="shared" si="4"/>
        <v>606.7935037793347</v>
      </c>
      <c r="H54" s="62">
        <f t="shared" si="4"/>
        <v>565.5574787249387</v>
      </c>
      <c r="I54" s="62">
        <f t="shared" si="4"/>
        <v>557.4626746580492</v>
      </c>
      <c r="J54" s="62">
        <f t="shared" si="4"/>
        <v>469.99969311126864</v>
      </c>
      <c r="K54" s="62">
        <f t="shared" si="4"/>
        <v>548.5719546663967</v>
      </c>
      <c r="L54" s="62">
        <f t="shared" si="4"/>
        <v>787</v>
      </c>
      <c r="M54" s="62">
        <f t="shared" si="4"/>
        <v>612.8</v>
      </c>
      <c r="N54" s="62">
        <f t="shared" si="4"/>
        <v>497.1</v>
      </c>
      <c r="O54" s="62">
        <f t="shared" si="4"/>
        <v>697.6456110308105</v>
      </c>
      <c r="P54" s="62">
        <f t="shared" si="4"/>
        <v>539</v>
      </c>
      <c r="Q54" s="62">
        <f t="shared" si="4"/>
        <v>539</v>
      </c>
      <c r="R54" s="62">
        <f t="shared" si="4"/>
        <v>539</v>
      </c>
      <c r="S54" s="62">
        <f t="shared" si="4"/>
        <v>539</v>
      </c>
      <c r="T54" s="34">
        <v>608</v>
      </c>
      <c r="U54" s="34">
        <v>521</v>
      </c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</row>
    <row r="55" spans="1:152" s="64" customFormat="1" ht="12.75">
      <c r="A55" s="60"/>
      <c r="B55" s="61" t="s">
        <v>101</v>
      </c>
      <c r="C55" s="62">
        <v>500</v>
      </c>
      <c r="D55" s="62">
        <v>600</v>
      </c>
      <c r="E55" s="62">
        <v>600</v>
      </c>
      <c r="F55" s="62">
        <v>600</v>
      </c>
      <c r="G55" s="62">
        <v>600</v>
      </c>
      <c r="H55" s="62">
        <v>600</v>
      </c>
      <c r="I55" s="62">
        <v>600</v>
      </c>
      <c r="J55" s="62">
        <v>500</v>
      </c>
      <c r="K55" s="62">
        <v>500</v>
      </c>
      <c r="L55" s="62">
        <v>800</v>
      </c>
      <c r="M55" s="62">
        <v>600</v>
      </c>
      <c r="N55" s="62">
        <v>500</v>
      </c>
      <c r="O55" s="62">
        <v>700</v>
      </c>
      <c r="P55" s="62">
        <v>500</v>
      </c>
      <c r="Q55" s="62">
        <v>500</v>
      </c>
      <c r="R55" s="62">
        <v>500</v>
      </c>
      <c r="S55" s="62">
        <v>500</v>
      </c>
      <c r="T55" s="62">
        <v>600</v>
      </c>
      <c r="U55" s="164">
        <v>500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</row>
    <row r="56" spans="1:152" s="64" customFormat="1" ht="12.75">
      <c r="A56" s="60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</row>
    <row r="57" spans="1:152" ht="12.75">
      <c r="A57" s="37" t="s">
        <v>27</v>
      </c>
      <c r="B57" s="37" t="s">
        <v>127</v>
      </c>
      <c r="C57" s="36">
        <v>347</v>
      </c>
      <c r="D57" s="36">
        <v>342</v>
      </c>
      <c r="E57" s="36">
        <v>356</v>
      </c>
      <c r="F57" s="36">
        <v>373</v>
      </c>
      <c r="G57" s="36">
        <v>377</v>
      </c>
      <c r="H57" s="36">
        <v>396</v>
      </c>
      <c r="I57" s="36">
        <v>403</v>
      </c>
      <c r="J57" s="36">
        <v>382</v>
      </c>
      <c r="K57" s="36">
        <v>407</v>
      </c>
      <c r="L57" s="36">
        <v>416</v>
      </c>
      <c r="M57" s="36">
        <v>407</v>
      </c>
      <c r="N57" s="36">
        <v>404</v>
      </c>
      <c r="O57" s="36">
        <v>452</v>
      </c>
      <c r="P57" s="36">
        <v>437</v>
      </c>
      <c r="Q57" s="36">
        <v>444</v>
      </c>
      <c r="R57" s="36">
        <v>306</v>
      </c>
      <c r="S57" s="36">
        <v>264</v>
      </c>
      <c r="T57" s="34">
        <v>272</v>
      </c>
      <c r="U57" s="34">
        <v>272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</row>
    <row r="58" spans="1:152" ht="12.75">
      <c r="A58" s="37"/>
      <c r="B58" s="37" t="s">
        <v>128</v>
      </c>
      <c r="C58" s="36">
        <v>50</v>
      </c>
      <c r="D58" s="36">
        <v>50</v>
      </c>
      <c r="E58" s="36">
        <v>50</v>
      </c>
      <c r="F58" s="36">
        <v>50</v>
      </c>
      <c r="G58" s="36">
        <v>50</v>
      </c>
      <c r="H58" s="36">
        <v>50</v>
      </c>
      <c r="I58" s="36">
        <v>50</v>
      </c>
      <c r="J58" s="36">
        <v>50</v>
      </c>
      <c r="K58" s="36">
        <v>50</v>
      </c>
      <c r="L58" s="36">
        <v>50</v>
      </c>
      <c r="M58" s="36">
        <v>50</v>
      </c>
      <c r="N58" s="36">
        <v>50</v>
      </c>
      <c r="O58" s="36">
        <v>50</v>
      </c>
      <c r="P58" s="36">
        <v>50</v>
      </c>
      <c r="Q58" s="36">
        <v>50</v>
      </c>
      <c r="R58" s="36">
        <v>50</v>
      </c>
      <c r="S58" s="36">
        <v>50</v>
      </c>
      <c r="T58" s="34">
        <v>50</v>
      </c>
      <c r="U58" s="34">
        <v>50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</row>
    <row r="59" spans="1:152" ht="12.75">
      <c r="A59" s="37"/>
      <c r="B59" s="68" t="s">
        <v>80</v>
      </c>
      <c r="C59" s="62">
        <f aca="true" t="shared" si="5" ref="C59:S59">SUM(C57:C58)</f>
        <v>397</v>
      </c>
      <c r="D59" s="62">
        <f t="shared" si="5"/>
        <v>392</v>
      </c>
      <c r="E59" s="62">
        <f t="shared" si="5"/>
        <v>406</v>
      </c>
      <c r="F59" s="62">
        <f t="shared" si="5"/>
        <v>423</v>
      </c>
      <c r="G59" s="62">
        <f t="shared" si="5"/>
        <v>427</v>
      </c>
      <c r="H59" s="62">
        <f t="shared" si="5"/>
        <v>446</v>
      </c>
      <c r="I59" s="62">
        <f t="shared" si="5"/>
        <v>453</v>
      </c>
      <c r="J59" s="62">
        <f t="shared" si="5"/>
        <v>432</v>
      </c>
      <c r="K59" s="62">
        <f t="shared" si="5"/>
        <v>457</v>
      </c>
      <c r="L59" s="62">
        <f t="shared" si="5"/>
        <v>466</v>
      </c>
      <c r="M59" s="62">
        <f t="shared" si="5"/>
        <v>457</v>
      </c>
      <c r="N59" s="62">
        <f t="shared" si="5"/>
        <v>454</v>
      </c>
      <c r="O59" s="62">
        <f t="shared" si="5"/>
        <v>502</v>
      </c>
      <c r="P59" s="62">
        <f t="shared" si="5"/>
        <v>487</v>
      </c>
      <c r="Q59" s="62">
        <f t="shared" si="5"/>
        <v>494</v>
      </c>
      <c r="R59" s="62">
        <f t="shared" si="5"/>
        <v>356</v>
      </c>
      <c r="S59" s="62">
        <f t="shared" si="5"/>
        <v>314</v>
      </c>
      <c r="T59" s="130">
        <v>322</v>
      </c>
      <c r="U59" s="130">
        <v>322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</row>
    <row r="60" spans="1:152" s="64" customFormat="1" ht="12.75">
      <c r="A60" s="60"/>
      <c r="B60" s="61" t="s">
        <v>101</v>
      </c>
      <c r="C60" s="62">
        <v>400</v>
      </c>
      <c r="D60" s="62">
        <v>400</v>
      </c>
      <c r="E60" s="62">
        <v>400</v>
      </c>
      <c r="F60" s="62">
        <v>400</v>
      </c>
      <c r="G60" s="62">
        <v>400</v>
      </c>
      <c r="H60" s="62">
        <v>400</v>
      </c>
      <c r="I60" s="62">
        <v>500</v>
      </c>
      <c r="J60" s="62">
        <v>400</v>
      </c>
      <c r="K60" s="62">
        <v>500</v>
      </c>
      <c r="L60" s="62">
        <v>500</v>
      </c>
      <c r="M60" s="62">
        <v>500</v>
      </c>
      <c r="N60" s="62">
        <v>500</v>
      </c>
      <c r="O60" s="62">
        <v>500</v>
      </c>
      <c r="P60" s="62">
        <v>500</v>
      </c>
      <c r="Q60" s="62">
        <v>500</v>
      </c>
      <c r="R60" s="62">
        <v>400</v>
      </c>
      <c r="S60" s="62">
        <v>300</v>
      </c>
      <c r="T60" s="130">
        <v>300</v>
      </c>
      <c r="U60" s="164">
        <v>300</v>
      </c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</row>
    <row r="61" spans="1:152" ht="12.75">
      <c r="A61" s="45"/>
      <c r="B61" s="4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</row>
    <row r="62" spans="1:152" ht="12.75">
      <c r="A62" s="37" t="s">
        <v>32</v>
      </c>
      <c r="B62" s="37" t="s">
        <v>131</v>
      </c>
      <c r="C62" s="36">
        <v>40</v>
      </c>
      <c r="D62" s="36">
        <v>40</v>
      </c>
      <c r="E62" s="36">
        <v>40</v>
      </c>
      <c r="F62" s="36">
        <v>40</v>
      </c>
      <c r="G62" s="36">
        <v>40</v>
      </c>
      <c r="H62" s="36">
        <v>40</v>
      </c>
      <c r="I62" s="36">
        <v>40</v>
      </c>
      <c r="J62" s="36">
        <v>40</v>
      </c>
      <c r="K62" s="36">
        <v>40</v>
      </c>
      <c r="L62" s="36">
        <v>40</v>
      </c>
      <c r="M62" s="36">
        <v>40</v>
      </c>
      <c r="N62" s="36">
        <v>40</v>
      </c>
      <c r="O62" s="36">
        <v>40</v>
      </c>
      <c r="P62" s="36">
        <v>40</v>
      </c>
      <c r="Q62" s="36">
        <v>40</v>
      </c>
      <c r="R62" s="36">
        <v>40</v>
      </c>
      <c r="S62" s="36">
        <v>40</v>
      </c>
      <c r="T62" s="36">
        <v>40</v>
      </c>
      <c r="U62" s="36">
        <v>40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</row>
    <row r="63" spans="1:152" ht="12.75">
      <c r="A63" s="45"/>
      <c r="B63" s="37" t="s">
        <v>132</v>
      </c>
      <c r="C63" s="36">
        <v>40</v>
      </c>
      <c r="D63" s="36">
        <v>40</v>
      </c>
      <c r="E63" s="36">
        <v>40</v>
      </c>
      <c r="F63" s="36">
        <v>40</v>
      </c>
      <c r="G63" s="36">
        <v>40</v>
      </c>
      <c r="H63" s="36">
        <v>40</v>
      </c>
      <c r="I63" s="36">
        <v>40</v>
      </c>
      <c r="J63" s="36">
        <v>40</v>
      </c>
      <c r="K63" s="36">
        <v>40</v>
      </c>
      <c r="L63" s="36">
        <v>40</v>
      </c>
      <c r="M63" s="36">
        <v>40</v>
      </c>
      <c r="N63" s="36">
        <v>40</v>
      </c>
      <c r="O63" s="36">
        <v>40</v>
      </c>
      <c r="P63" s="36">
        <v>40</v>
      </c>
      <c r="Q63" s="36">
        <v>40</v>
      </c>
      <c r="R63" s="36">
        <v>40</v>
      </c>
      <c r="S63" s="36">
        <v>40</v>
      </c>
      <c r="T63" s="36">
        <v>40</v>
      </c>
      <c r="U63" s="36">
        <v>40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</row>
    <row r="64" spans="1:152" ht="12.75">
      <c r="A64" s="45"/>
      <c r="B64" s="37" t="s">
        <v>133</v>
      </c>
      <c r="C64" s="36">
        <v>40</v>
      </c>
      <c r="D64" s="36">
        <v>40</v>
      </c>
      <c r="E64" s="36">
        <v>40</v>
      </c>
      <c r="F64" s="36">
        <v>40</v>
      </c>
      <c r="G64" s="36">
        <v>40</v>
      </c>
      <c r="H64" s="36">
        <v>40</v>
      </c>
      <c r="I64" s="36">
        <v>40</v>
      </c>
      <c r="J64" s="36">
        <v>40</v>
      </c>
      <c r="K64" s="36">
        <v>40</v>
      </c>
      <c r="L64" s="36">
        <v>40</v>
      </c>
      <c r="M64" s="36">
        <v>40</v>
      </c>
      <c r="N64" s="36">
        <v>40</v>
      </c>
      <c r="O64" s="36">
        <v>40</v>
      </c>
      <c r="P64" s="36">
        <v>40</v>
      </c>
      <c r="Q64" s="36">
        <v>40</v>
      </c>
      <c r="R64" s="36">
        <v>40</v>
      </c>
      <c r="S64" s="36">
        <v>40</v>
      </c>
      <c r="T64" s="36">
        <v>40</v>
      </c>
      <c r="U64" s="36">
        <v>40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</row>
    <row r="65" spans="1:152" ht="12.75">
      <c r="A65" s="45"/>
      <c r="B65" s="37" t="s">
        <v>134</v>
      </c>
      <c r="C65" s="36">
        <v>40</v>
      </c>
      <c r="D65" s="36">
        <v>40</v>
      </c>
      <c r="E65" s="36">
        <v>40</v>
      </c>
      <c r="F65" s="36">
        <v>40</v>
      </c>
      <c r="G65" s="36">
        <v>40</v>
      </c>
      <c r="H65" s="36">
        <v>40</v>
      </c>
      <c r="I65" s="36">
        <v>40</v>
      </c>
      <c r="J65" s="36">
        <v>40</v>
      </c>
      <c r="K65" s="36">
        <v>40</v>
      </c>
      <c r="L65" s="36">
        <v>40</v>
      </c>
      <c r="M65" s="36">
        <v>40</v>
      </c>
      <c r="N65" s="36">
        <v>40</v>
      </c>
      <c r="O65" s="36">
        <v>40</v>
      </c>
      <c r="P65" s="36">
        <v>40</v>
      </c>
      <c r="Q65" s="36">
        <v>40</v>
      </c>
      <c r="R65" s="36">
        <v>40</v>
      </c>
      <c r="S65" s="36">
        <v>40</v>
      </c>
      <c r="T65" s="36">
        <v>40</v>
      </c>
      <c r="U65" s="36">
        <v>40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</row>
    <row r="66" spans="1:152" ht="12.75">
      <c r="A66" s="45"/>
      <c r="B66" s="37" t="s">
        <v>135</v>
      </c>
      <c r="C66" s="36">
        <v>60</v>
      </c>
      <c r="D66" s="36">
        <v>60</v>
      </c>
      <c r="E66" s="36">
        <v>60</v>
      </c>
      <c r="F66" s="36">
        <v>60</v>
      </c>
      <c r="G66" s="36">
        <v>60</v>
      </c>
      <c r="H66" s="36">
        <v>60</v>
      </c>
      <c r="I66" s="36">
        <v>60</v>
      </c>
      <c r="J66" s="36">
        <v>60</v>
      </c>
      <c r="K66" s="36">
        <v>60</v>
      </c>
      <c r="L66" s="36">
        <v>60</v>
      </c>
      <c r="M66" s="36">
        <v>60</v>
      </c>
      <c r="N66" s="36">
        <v>60</v>
      </c>
      <c r="O66" s="36">
        <v>60</v>
      </c>
      <c r="P66" s="36">
        <v>60</v>
      </c>
      <c r="Q66" s="36">
        <v>60</v>
      </c>
      <c r="R66" s="36">
        <v>60</v>
      </c>
      <c r="S66" s="36">
        <v>60</v>
      </c>
      <c r="T66" s="36">
        <v>60</v>
      </c>
      <c r="U66" s="36">
        <v>60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</row>
    <row r="67" spans="1:152" ht="12.75">
      <c r="A67" s="61"/>
      <c r="B67" s="61" t="s">
        <v>101</v>
      </c>
      <c r="C67" s="62" t="s">
        <v>3</v>
      </c>
      <c r="D67" s="62" t="s">
        <v>3</v>
      </c>
      <c r="E67" s="62" t="s">
        <v>3</v>
      </c>
      <c r="F67" s="62" t="s">
        <v>3</v>
      </c>
      <c r="G67" s="62" t="s">
        <v>3</v>
      </c>
      <c r="H67" s="62" t="s">
        <v>3</v>
      </c>
      <c r="I67" s="62" t="s">
        <v>3</v>
      </c>
      <c r="J67" s="62" t="s">
        <v>3</v>
      </c>
      <c r="K67" s="62" t="s">
        <v>3</v>
      </c>
      <c r="L67" s="62" t="s">
        <v>3</v>
      </c>
      <c r="M67" s="62" t="s">
        <v>3</v>
      </c>
      <c r="N67" s="62" t="s">
        <v>3</v>
      </c>
      <c r="O67" s="62" t="s">
        <v>3</v>
      </c>
      <c r="P67" s="62" t="s">
        <v>3</v>
      </c>
      <c r="Q67" s="62" t="s">
        <v>3</v>
      </c>
      <c r="R67" s="62" t="s">
        <v>3</v>
      </c>
      <c r="S67" s="62" t="s">
        <v>3</v>
      </c>
      <c r="T67" s="62" t="s">
        <v>3</v>
      </c>
      <c r="U67" s="164" t="s">
        <v>3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</row>
    <row r="68" spans="1:152" ht="12.75">
      <c r="A68" s="37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</row>
    <row r="69" spans="1:152" ht="12.75">
      <c r="A69" s="37" t="s">
        <v>40</v>
      </c>
      <c r="B69" s="37" t="s">
        <v>136</v>
      </c>
      <c r="C69" s="36" t="s">
        <v>3</v>
      </c>
      <c r="D69" s="36" t="s">
        <v>3</v>
      </c>
      <c r="E69" s="36" t="s">
        <v>3</v>
      </c>
      <c r="F69" s="36" t="s">
        <v>3</v>
      </c>
      <c r="G69" s="36" t="s">
        <v>3</v>
      </c>
      <c r="H69" s="36" t="s">
        <v>3</v>
      </c>
      <c r="I69" s="36" t="s">
        <v>3</v>
      </c>
      <c r="J69" s="36" t="s">
        <v>3</v>
      </c>
      <c r="K69" s="36" t="s">
        <v>3</v>
      </c>
      <c r="L69" s="36" t="s">
        <v>3</v>
      </c>
      <c r="M69" s="36" t="s">
        <v>3</v>
      </c>
      <c r="N69" s="36" t="s">
        <v>3</v>
      </c>
      <c r="O69" s="36" t="s">
        <v>3</v>
      </c>
      <c r="P69" s="36" t="s">
        <v>3</v>
      </c>
      <c r="Q69" s="36" t="s">
        <v>3</v>
      </c>
      <c r="R69" s="36" t="s">
        <v>3</v>
      </c>
      <c r="S69" s="36" t="s">
        <v>3</v>
      </c>
      <c r="T69" s="36" t="s">
        <v>3</v>
      </c>
      <c r="U69" s="165" t="s">
        <v>3</v>
      </c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</row>
    <row r="70" spans="1:152" ht="12.75">
      <c r="A70" s="37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</row>
    <row r="71" spans="1:152" ht="12" customHeight="1" hidden="1">
      <c r="A71" s="37"/>
      <c r="B71" s="3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</row>
    <row r="72" spans="1:152" ht="12.75">
      <c r="A72" s="37" t="s">
        <v>82</v>
      </c>
      <c r="B72" s="37" t="s">
        <v>139</v>
      </c>
      <c r="C72" s="36">
        <v>1</v>
      </c>
      <c r="D72" s="36">
        <v>1</v>
      </c>
      <c r="E72" s="36">
        <v>1</v>
      </c>
      <c r="F72" s="36">
        <v>1</v>
      </c>
      <c r="G72" s="36">
        <v>1</v>
      </c>
      <c r="H72" s="36">
        <v>1</v>
      </c>
      <c r="I72" s="36">
        <v>1</v>
      </c>
      <c r="J72" s="36">
        <v>1</v>
      </c>
      <c r="K72" s="36">
        <v>1</v>
      </c>
      <c r="L72" s="36">
        <v>1</v>
      </c>
      <c r="M72" s="36">
        <v>1</v>
      </c>
      <c r="N72" s="36">
        <v>1</v>
      </c>
      <c r="O72" s="36">
        <v>1</v>
      </c>
      <c r="P72" s="36">
        <v>1</v>
      </c>
      <c r="Q72" s="36">
        <v>1</v>
      </c>
      <c r="R72" s="36">
        <v>1</v>
      </c>
      <c r="S72" s="36">
        <v>1</v>
      </c>
      <c r="T72" s="34">
        <v>1</v>
      </c>
      <c r="U72" s="34">
        <v>1</v>
      </c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</row>
    <row r="73" spans="1:152" ht="12.75">
      <c r="A73" s="37"/>
      <c r="B73" s="37" t="s">
        <v>140</v>
      </c>
      <c r="C73" s="36">
        <v>1</v>
      </c>
      <c r="D73" s="36">
        <v>1</v>
      </c>
      <c r="E73" s="36">
        <v>1</v>
      </c>
      <c r="F73" s="36">
        <v>1</v>
      </c>
      <c r="G73" s="36">
        <v>1</v>
      </c>
      <c r="H73" s="36">
        <v>1</v>
      </c>
      <c r="I73" s="36">
        <v>1</v>
      </c>
      <c r="J73" s="36">
        <v>1</v>
      </c>
      <c r="K73" s="36">
        <v>1</v>
      </c>
      <c r="L73" s="36">
        <v>1</v>
      </c>
      <c r="M73" s="36">
        <v>1</v>
      </c>
      <c r="N73" s="36">
        <v>1</v>
      </c>
      <c r="O73" s="36">
        <v>1</v>
      </c>
      <c r="P73" s="36">
        <v>1</v>
      </c>
      <c r="Q73" s="36">
        <v>1</v>
      </c>
      <c r="R73" s="36">
        <v>1</v>
      </c>
      <c r="S73" s="36">
        <v>1</v>
      </c>
      <c r="T73" s="34">
        <v>1</v>
      </c>
      <c r="U73" s="34">
        <v>1</v>
      </c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</row>
    <row r="74" spans="1:152" ht="12.75">
      <c r="A74" s="37"/>
      <c r="B74" s="37" t="s">
        <v>137</v>
      </c>
      <c r="C74" s="36">
        <v>15.21554330046555</v>
      </c>
      <c r="D74" s="36">
        <v>14.196672712374674</v>
      </c>
      <c r="E74" s="36">
        <v>13.579826362355801</v>
      </c>
      <c r="F74" s="36">
        <v>15.850802974365584</v>
      </c>
      <c r="G74" s="36">
        <v>17.943784122190817</v>
      </c>
      <c r="H74" s="36">
        <v>19.027101343865755</v>
      </c>
      <c r="I74" s="36">
        <v>20.116556340167744</v>
      </c>
      <c r="J74" s="36">
        <v>20.610647197645548</v>
      </c>
      <c r="K74" s="36">
        <v>24.62168291642499</v>
      </c>
      <c r="L74" s="36">
        <v>24.1</v>
      </c>
      <c r="M74" s="36">
        <v>17</v>
      </c>
      <c r="N74" s="36">
        <v>17</v>
      </c>
      <c r="O74" s="36">
        <v>17</v>
      </c>
      <c r="P74" s="36">
        <v>24</v>
      </c>
      <c r="Q74" s="36">
        <v>24</v>
      </c>
      <c r="R74" s="36">
        <v>24</v>
      </c>
      <c r="S74" s="36">
        <v>24</v>
      </c>
      <c r="T74" s="34">
        <v>24</v>
      </c>
      <c r="U74" s="34">
        <v>24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</row>
    <row r="75" spans="1:152" ht="12.75">
      <c r="A75" s="37"/>
      <c r="B75" s="37" t="s">
        <v>138</v>
      </c>
      <c r="C75" s="36">
        <v>3</v>
      </c>
      <c r="D75" s="36">
        <v>3</v>
      </c>
      <c r="E75" s="36">
        <v>3</v>
      </c>
      <c r="F75" s="36">
        <v>3</v>
      </c>
      <c r="G75" s="36">
        <v>3</v>
      </c>
      <c r="H75" s="36">
        <v>3</v>
      </c>
      <c r="I75" s="36">
        <v>3</v>
      </c>
      <c r="J75" s="36">
        <v>3</v>
      </c>
      <c r="K75" s="36">
        <v>3</v>
      </c>
      <c r="L75" s="36">
        <v>3</v>
      </c>
      <c r="M75" s="36">
        <v>3</v>
      </c>
      <c r="N75" s="36">
        <v>3</v>
      </c>
      <c r="O75" s="36">
        <v>3</v>
      </c>
      <c r="P75" s="36">
        <v>3</v>
      </c>
      <c r="Q75" s="36">
        <v>3</v>
      </c>
      <c r="R75" s="36">
        <v>3</v>
      </c>
      <c r="S75" s="36">
        <v>3</v>
      </c>
      <c r="T75" s="34">
        <v>3</v>
      </c>
      <c r="U75" s="34">
        <v>3</v>
      </c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</row>
    <row r="76" spans="1:152" ht="12.75">
      <c r="A76" s="37"/>
      <c r="B76" s="37" t="s">
        <v>141</v>
      </c>
      <c r="C76" s="36">
        <v>100</v>
      </c>
      <c r="D76" s="36">
        <v>100</v>
      </c>
      <c r="E76" s="36">
        <v>100</v>
      </c>
      <c r="F76" s="36">
        <v>100</v>
      </c>
      <c r="G76" s="36">
        <v>100</v>
      </c>
      <c r="H76" s="36">
        <v>100</v>
      </c>
      <c r="I76" s="36">
        <v>100</v>
      </c>
      <c r="J76" s="36">
        <v>100</v>
      </c>
      <c r="K76" s="36">
        <v>100</v>
      </c>
      <c r="L76" s="36">
        <v>100</v>
      </c>
      <c r="M76" s="36">
        <v>100</v>
      </c>
      <c r="N76" s="36">
        <v>100</v>
      </c>
      <c r="O76" s="36">
        <v>100</v>
      </c>
      <c r="P76" s="36">
        <v>100</v>
      </c>
      <c r="Q76" s="36">
        <v>100</v>
      </c>
      <c r="R76" s="36">
        <v>100</v>
      </c>
      <c r="S76" s="36">
        <v>100</v>
      </c>
      <c r="T76" s="34">
        <v>100</v>
      </c>
      <c r="U76" s="34">
        <v>100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</row>
    <row r="77" spans="1:152" ht="12.75">
      <c r="A77" s="37"/>
      <c r="B77" s="37" t="s">
        <v>142</v>
      </c>
      <c r="C77" s="36">
        <v>19</v>
      </c>
      <c r="D77" s="36">
        <v>19</v>
      </c>
      <c r="E77" s="36">
        <v>15.81704521391679</v>
      </c>
      <c r="F77" s="36">
        <v>14.03095279744423</v>
      </c>
      <c r="G77" s="36">
        <v>21.264320195426745</v>
      </c>
      <c r="H77" s="36">
        <v>24.732162859711956</v>
      </c>
      <c r="I77" s="36">
        <v>20</v>
      </c>
      <c r="J77" s="36">
        <v>29</v>
      </c>
      <c r="K77" s="36">
        <v>20</v>
      </c>
      <c r="L77" s="36">
        <v>18</v>
      </c>
      <c r="M77" s="36">
        <v>19</v>
      </c>
      <c r="N77" s="36">
        <v>16</v>
      </c>
      <c r="O77" s="36">
        <v>21</v>
      </c>
      <c r="P77" s="36">
        <v>21</v>
      </c>
      <c r="Q77" s="36">
        <v>21</v>
      </c>
      <c r="R77" s="36">
        <v>21</v>
      </c>
      <c r="S77" s="36">
        <v>21</v>
      </c>
      <c r="T77" s="34">
        <v>21</v>
      </c>
      <c r="U77" s="34">
        <v>21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</row>
    <row r="78" spans="1:152" ht="12.75">
      <c r="A78" s="37"/>
      <c r="B78" s="37" t="s">
        <v>143</v>
      </c>
      <c r="C78" s="36">
        <v>10</v>
      </c>
      <c r="D78" s="36">
        <v>10</v>
      </c>
      <c r="E78" s="36">
        <v>9</v>
      </c>
      <c r="F78" s="36">
        <v>10</v>
      </c>
      <c r="G78" s="36">
        <v>11</v>
      </c>
      <c r="H78" s="36">
        <v>12</v>
      </c>
      <c r="I78" s="36">
        <v>10</v>
      </c>
      <c r="J78" s="36">
        <v>9</v>
      </c>
      <c r="K78" s="36">
        <v>10</v>
      </c>
      <c r="L78" s="36">
        <v>14</v>
      </c>
      <c r="M78" s="36">
        <v>11</v>
      </c>
      <c r="N78" s="36">
        <v>11</v>
      </c>
      <c r="O78" s="36">
        <v>10</v>
      </c>
      <c r="P78" s="36">
        <v>8</v>
      </c>
      <c r="Q78" s="36">
        <v>8</v>
      </c>
      <c r="R78" s="36">
        <v>8</v>
      </c>
      <c r="S78" s="36">
        <v>10</v>
      </c>
      <c r="T78" s="34">
        <v>10</v>
      </c>
      <c r="U78" s="34">
        <v>10</v>
      </c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</row>
    <row r="79" spans="1:152" ht="12.75">
      <c r="A79" s="37"/>
      <c r="B79" s="37" t="s">
        <v>144</v>
      </c>
      <c r="C79" s="36">
        <v>8</v>
      </c>
      <c r="D79" s="36">
        <v>8</v>
      </c>
      <c r="E79" s="36">
        <v>8</v>
      </c>
      <c r="F79" s="36">
        <v>8</v>
      </c>
      <c r="G79" s="36">
        <v>8</v>
      </c>
      <c r="H79" s="36">
        <v>8</v>
      </c>
      <c r="I79" s="36">
        <v>8</v>
      </c>
      <c r="J79" s="36">
        <v>8</v>
      </c>
      <c r="K79" s="36">
        <v>8</v>
      </c>
      <c r="L79" s="36">
        <v>8</v>
      </c>
      <c r="M79" s="36">
        <v>8</v>
      </c>
      <c r="N79" s="36">
        <v>8</v>
      </c>
      <c r="O79" s="36">
        <v>8</v>
      </c>
      <c r="P79" s="36">
        <v>8</v>
      </c>
      <c r="Q79" s="36">
        <v>8</v>
      </c>
      <c r="R79" s="36">
        <v>8</v>
      </c>
      <c r="S79" s="36">
        <v>8</v>
      </c>
      <c r="T79" s="34">
        <v>8</v>
      </c>
      <c r="U79" s="34">
        <v>8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</row>
    <row r="80" spans="1:152" ht="12.75">
      <c r="A80" s="37"/>
      <c r="B80" s="37" t="s">
        <v>145</v>
      </c>
      <c r="C80" s="36">
        <v>23</v>
      </c>
      <c r="D80" s="36">
        <v>23</v>
      </c>
      <c r="E80" s="36">
        <v>23</v>
      </c>
      <c r="F80" s="36">
        <v>23</v>
      </c>
      <c r="G80" s="36">
        <v>23</v>
      </c>
      <c r="H80" s="36">
        <v>23</v>
      </c>
      <c r="I80" s="36">
        <v>23</v>
      </c>
      <c r="J80" s="36">
        <v>23</v>
      </c>
      <c r="K80" s="36">
        <v>24</v>
      </c>
      <c r="L80" s="36">
        <v>24</v>
      </c>
      <c r="M80" s="36">
        <v>24</v>
      </c>
      <c r="N80" s="36">
        <v>23</v>
      </c>
      <c r="O80" s="36">
        <v>24</v>
      </c>
      <c r="P80" s="36">
        <v>24</v>
      </c>
      <c r="Q80" s="36">
        <v>24</v>
      </c>
      <c r="R80" s="36">
        <v>24</v>
      </c>
      <c r="S80" s="36">
        <v>24</v>
      </c>
      <c r="T80" s="34">
        <v>24</v>
      </c>
      <c r="U80" s="34">
        <v>24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</row>
    <row r="81" spans="1:152" ht="12.75">
      <c r="A81" s="37"/>
      <c r="B81" s="37" t="s">
        <v>146</v>
      </c>
      <c r="C81" s="36">
        <v>378</v>
      </c>
      <c r="D81" s="36">
        <v>378</v>
      </c>
      <c r="E81" s="36">
        <v>378</v>
      </c>
      <c r="F81" s="36">
        <v>378</v>
      </c>
      <c r="G81" s="36">
        <v>378</v>
      </c>
      <c r="H81" s="36">
        <v>378</v>
      </c>
      <c r="I81" s="36">
        <v>378</v>
      </c>
      <c r="J81" s="36">
        <v>378</v>
      </c>
      <c r="K81" s="36">
        <v>378</v>
      </c>
      <c r="L81" s="36">
        <v>378</v>
      </c>
      <c r="M81" s="36">
        <v>378</v>
      </c>
      <c r="N81" s="36">
        <v>378</v>
      </c>
      <c r="O81" s="36">
        <v>378</v>
      </c>
      <c r="P81" s="36">
        <v>378</v>
      </c>
      <c r="Q81" s="36">
        <v>378</v>
      </c>
      <c r="R81" s="36">
        <v>90</v>
      </c>
      <c r="S81" s="36">
        <v>90</v>
      </c>
      <c r="T81" s="36">
        <v>433</v>
      </c>
      <c r="U81" s="36">
        <v>433</v>
      </c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</row>
    <row r="82" spans="1:152" s="74" customFormat="1" ht="12.75">
      <c r="A82" s="72"/>
      <c r="B82" s="69" t="s">
        <v>80</v>
      </c>
      <c r="C82" s="36">
        <f aca="true" t="shared" si="6" ref="C82:S82">SUM(C72:C81)</f>
        <v>558.2155433004656</v>
      </c>
      <c r="D82" s="36">
        <f t="shared" si="6"/>
        <v>557.1966727123747</v>
      </c>
      <c r="E82" s="36">
        <f t="shared" si="6"/>
        <v>552.3968715762726</v>
      </c>
      <c r="F82" s="36">
        <f t="shared" si="6"/>
        <v>553.8817557718098</v>
      </c>
      <c r="G82" s="36">
        <f t="shared" si="6"/>
        <v>564.2081043176175</v>
      </c>
      <c r="H82" s="36">
        <f t="shared" si="6"/>
        <v>569.7592642035777</v>
      </c>
      <c r="I82" s="36">
        <f t="shared" si="6"/>
        <v>564.1165563401678</v>
      </c>
      <c r="J82" s="36">
        <f t="shared" si="6"/>
        <v>572.6106471976456</v>
      </c>
      <c r="K82" s="36">
        <f t="shared" si="6"/>
        <v>569.621682916425</v>
      </c>
      <c r="L82" s="36">
        <f t="shared" si="6"/>
        <v>571.1</v>
      </c>
      <c r="M82" s="36">
        <f t="shared" si="6"/>
        <v>562</v>
      </c>
      <c r="N82" s="36">
        <f t="shared" si="6"/>
        <v>558</v>
      </c>
      <c r="O82" s="36">
        <f t="shared" si="6"/>
        <v>563</v>
      </c>
      <c r="P82" s="36">
        <f t="shared" si="6"/>
        <v>568</v>
      </c>
      <c r="Q82" s="36">
        <f t="shared" si="6"/>
        <v>568</v>
      </c>
      <c r="R82" s="36">
        <f t="shared" si="6"/>
        <v>280</v>
      </c>
      <c r="S82" s="36">
        <f t="shared" si="6"/>
        <v>282</v>
      </c>
      <c r="T82" s="34">
        <v>625</v>
      </c>
      <c r="U82" s="34">
        <v>625</v>
      </c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</row>
    <row r="83" spans="1:152" s="64" customFormat="1" ht="12.75">
      <c r="A83" s="60"/>
      <c r="B83" s="61" t="s">
        <v>101</v>
      </c>
      <c r="C83" s="62">
        <v>600</v>
      </c>
      <c r="D83" s="62">
        <v>600</v>
      </c>
      <c r="E83" s="62">
        <v>600</v>
      </c>
      <c r="F83" s="62">
        <v>600</v>
      </c>
      <c r="G83" s="62">
        <v>600</v>
      </c>
      <c r="H83" s="62">
        <v>600</v>
      </c>
      <c r="I83" s="62">
        <v>600</v>
      </c>
      <c r="J83" s="62">
        <v>600</v>
      </c>
      <c r="K83" s="62">
        <v>600</v>
      </c>
      <c r="L83" s="62">
        <v>600</v>
      </c>
      <c r="M83" s="62">
        <v>600</v>
      </c>
      <c r="N83" s="62">
        <v>600</v>
      </c>
      <c r="O83" s="62">
        <v>600</v>
      </c>
      <c r="P83" s="62">
        <v>600</v>
      </c>
      <c r="Q83" s="62">
        <v>600</v>
      </c>
      <c r="R83" s="62">
        <v>300</v>
      </c>
      <c r="S83" s="62">
        <v>300</v>
      </c>
      <c r="T83" s="130">
        <v>600</v>
      </c>
      <c r="U83" s="164">
        <v>600</v>
      </c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</row>
    <row r="84" spans="1:152" ht="12.75">
      <c r="A84" s="37"/>
      <c r="B84" s="37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</row>
    <row r="85" spans="1:152" ht="12.75">
      <c r="A85" s="37" t="s">
        <v>147</v>
      </c>
      <c r="B85" s="37" t="s">
        <v>148</v>
      </c>
      <c r="C85" s="36" t="s">
        <v>3</v>
      </c>
      <c r="D85" s="36" t="s">
        <v>3</v>
      </c>
      <c r="E85" s="36" t="s">
        <v>3</v>
      </c>
      <c r="F85" s="36" t="s">
        <v>3</v>
      </c>
      <c r="G85" s="36" t="s">
        <v>3</v>
      </c>
      <c r="H85" s="36" t="s">
        <v>3</v>
      </c>
      <c r="I85" s="36" t="s">
        <v>3</v>
      </c>
      <c r="J85" s="36" t="s">
        <v>3</v>
      </c>
      <c r="K85" s="36" t="s">
        <v>3</v>
      </c>
      <c r="L85" s="36" t="s">
        <v>3</v>
      </c>
      <c r="M85" s="36" t="s">
        <v>3</v>
      </c>
      <c r="N85" s="36" t="s">
        <v>3</v>
      </c>
      <c r="O85" s="36" t="s">
        <v>3</v>
      </c>
      <c r="P85" s="36" t="s">
        <v>3</v>
      </c>
      <c r="Q85" s="36" t="s">
        <v>3</v>
      </c>
      <c r="R85" s="36" t="s">
        <v>3</v>
      </c>
      <c r="S85" s="36" t="s">
        <v>3</v>
      </c>
      <c r="T85" s="36" t="s">
        <v>3</v>
      </c>
      <c r="U85" s="165" t="s">
        <v>3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</row>
    <row r="86" spans="1:152" ht="12.75">
      <c r="A86" s="37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</row>
    <row r="87" spans="1:152" ht="12.75">
      <c r="A87" s="37" t="s">
        <v>45</v>
      </c>
      <c r="B87" s="37" t="s">
        <v>149</v>
      </c>
      <c r="C87" s="36">
        <v>60</v>
      </c>
      <c r="D87" s="36">
        <v>60</v>
      </c>
      <c r="E87" s="36">
        <v>68</v>
      </c>
      <c r="F87" s="36">
        <v>56</v>
      </c>
      <c r="G87" s="36">
        <v>78</v>
      </c>
      <c r="H87" s="36">
        <v>87</v>
      </c>
      <c r="I87" s="36">
        <v>86</v>
      </c>
      <c r="J87" s="36">
        <v>86</v>
      </c>
      <c r="K87" s="36">
        <v>89</v>
      </c>
      <c r="L87" s="36">
        <v>76</v>
      </c>
      <c r="M87" s="36">
        <v>82</v>
      </c>
      <c r="N87" s="36">
        <v>78</v>
      </c>
      <c r="O87" s="36">
        <v>81</v>
      </c>
      <c r="P87" s="36">
        <v>81</v>
      </c>
      <c r="Q87" s="36">
        <v>81</v>
      </c>
      <c r="R87" s="36">
        <v>81</v>
      </c>
      <c r="S87" s="36">
        <v>81</v>
      </c>
      <c r="T87" s="34">
        <v>81</v>
      </c>
      <c r="U87" s="34">
        <v>81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</row>
    <row r="88" spans="1:152" ht="12.75">
      <c r="A88" s="37"/>
      <c r="B88" s="37" t="s">
        <v>160</v>
      </c>
      <c r="C88" s="36">
        <v>22253</v>
      </c>
      <c r="D88" s="36">
        <v>21680</v>
      </c>
      <c r="E88" s="36">
        <v>22234</v>
      </c>
      <c r="F88" s="36">
        <v>24894</v>
      </c>
      <c r="G88" s="36">
        <v>25645</v>
      </c>
      <c r="H88" s="36">
        <v>28134</v>
      </c>
      <c r="I88" s="36">
        <v>28050</v>
      </c>
      <c r="J88" s="36">
        <v>25944</v>
      </c>
      <c r="K88" s="36">
        <v>26448</v>
      </c>
      <c r="L88" s="36">
        <v>32906</v>
      </c>
      <c r="M88" s="36">
        <v>27558</v>
      </c>
      <c r="N88" s="36">
        <v>29801</v>
      </c>
      <c r="O88" s="36">
        <v>30903</v>
      </c>
      <c r="P88" s="36">
        <v>28806</v>
      </c>
      <c r="Q88" s="36">
        <v>28523</v>
      </c>
      <c r="R88" s="36">
        <v>26783</v>
      </c>
      <c r="S88" s="36">
        <v>24532</v>
      </c>
      <c r="T88" s="34">
        <v>24861</v>
      </c>
      <c r="U88" s="34">
        <v>21944</v>
      </c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</row>
    <row r="89" spans="1:152" ht="12.75">
      <c r="A89" s="37"/>
      <c r="B89" s="37" t="s">
        <v>150</v>
      </c>
      <c r="C89" s="36">
        <v>340</v>
      </c>
      <c r="D89" s="36">
        <v>340</v>
      </c>
      <c r="E89" s="36">
        <v>340</v>
      </c>
      <c r="F89" s="36">
        <v>340</v>
      </c>
      <c r="G89" s="36">
        <v>340</v>
      </c>
      <c r="H89" s="36">
        <v>340</v>
      </c>
      <c r="I89" s="36">
        <v>340</v>
      </c>
      <c r="J89" s="36">
        <v>340</v>
      </c>
      <c r="K89" s="36">
        <v>340</v>
      </c>
      <c r="L89" s="36">
        <v>340</v>
      </c>
      <c r="M89" s="36">
        <v>340</v>
      </c>
      <c r="N89" s="36">
        <v>340</v>
      </c>
      <c r="O89" s="36">
        <v>340</v>
      </c>
      <c r="P89" s="36">
        <v>340</v>
      </c>
      <c r="Q89" s="36">
        <v>340</v>
      </c>
      <c r="R89" s="36">
        <v>340</v>
      </c>
      <c r="S89" s="36">
        <v>340</v>
      </c>
      <c r="T89" s="34">
        <v>340</v>
      </c>
      <c r="U89" s="34">
        <v>340</v>
      </c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</row>
    <row r="90" spans="1:152" ht="12.75">
      <c r="A90" s="37"/>
      <c r="B90" s="37" t="s">
        <v>151</v>
      </c>
      <c r="C90" s="36">
        <v>60</v>
      </c>
      <c r="D90" s="36">
        <v>60</v>
      </c>
      <c r="E90" s="36">
        <v>60</v>
      </c>
      <c r="F90" s="36">
        <v>60</v>
      </c>
      <c r="G90" s="36">
        <v>60</v>
      </c>
      <c r="H90" s="36">
        <v>60</v>
      </c>
      <c r="I90" s="36">
        <v>60</v>
      </c>
      <c r="J90" s="36">
        <v>60</v>
      </c>
      <c r="K90" s="36">
        <v>60</v>
      </c>
      <c r="L90" s="36">
        <v>60</v>
      </c>
      <c r="M90" s="36">
        <v>60</v>
      </c>
      <c r="N90" s="36">
        <v>66</v>
      </c>
      <c r="O90" s="36">
        <v>65</v>
      </c>
      <c r="P90" s="36">
        <v>65</v>
      </c>
      <c r="Q90" s="36">
        <v>65</v>
      </c>
      <c r="R90" s="36">
        <v>65</v>
      </c>
      <c r="S90" s="36">
        <v>65</v>
      </c>
      <c r="T90" s="34">
        <v>65</v>
      </c>
      <c r="U90" s="34">
        <v>65</v>
      </c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</row>
    <row r="91" spans="1:152" ht="12.75">
      <c r="A91" s="37"/>
      <c r="B91" s="37" t="s">
        <v>152</v>
      </c>
      <c r="C91" s="36">
        <v>1618</v>
      </c>
      <c r="D91" s="36">
        <v>1824</v>
      </c>
      <c r="E91" s="36">
        <v>1781</v>
      </c>
      <c r="F91" s="36">
        <v>1816</v>
      </c>
      <c r="G91" s="36">
        <v>1552</v>
      </c>
      <c r="H91" s="36">
        <v>2292</v>
      </c>
      <c r="I91" s="36">
        <v>2123</v>
      </c>
      <c r="J91" s="36">
        <v>1876</v>
      </c>
      <c r="K91" s="36">
        <v>1703</v>
      </c>
      <c r="L91" s="36">
        <v>2030</v>
      </c>
      <c r="M91" s="36">
        <v>2307</v>
      </c>
      <c r="N91" s="36">
        <v>2143</v>
      </c>
      <c r="O91" s="36">
        <v>1871</v>
      </c>
      <c r="P91" s="36">
        <v>2071</v>
      </c>
      <c r="Q91" s="36">
        <v>1789</v>
      </c>
      <c r="R91" s="36">
        <v>2104</v>
      </c>
      <c r="S91" s="36">
        <v>1654</v>
      </c>
      <c r="T91" s="34">
        <v>1261</v>
      </c>
      <c r="U91" s="34">
        <v>1417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</row>
    <row r="92" spans="1:152" ht="12.75">
      <c r="A92" s="37"/>
      <c r="B92" s="37" t="s">
        <v>153</v>
      </c>
      <c r="C92" s="36">
        <v>207</v>
      </c>
      <c r="D92" s="36">
        <v>317</v>
      </c>
      <c r="E92" s="36">
        <v>238</v>
      </c>
      <c r="F92" s="36">
        <v>163</v>
      </c>
      <c r="G92" s="36">
        <v>150</v>
      </c>
      <c r="H92" s="36">
        <v>195</v>
      </c>
      <c r="I92" s="36">
        <v>200</v>
      </c>
      <c r="J92" s="36">
        <v>226</v>
      </c>
      <c r="K92" s="36">
        <v>191</v>
      </c>
      <c r="L92" s="36">
        <v>211</v>
      </c>
      <c r="M92" s="36">
        <v>200</v>
      </c>
      <c r="N92" s="36">
        <v>146</v>
      </c>
      <c r="O92" s="36">
        <v>68</v>
      </c>
      <c r="P92" s="36">
        <v>192</v>
      </c>
      <c r="Q92" s="36">
        <v>212</v>
      </c>
      <c r="R92" s="36">
        <v>119</v>
      </c>
      <c r="S92" s="36">
        <v>239</v>
      </c>
      <c r="T92" s="34">
        <v>320</v>
      </c>
      <c r="U92" s="34">
        <v>152</v>
      </c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</row>
    <row r="93" spans="1:152" s="64" customFormat="1" ht="12.75">
      <c r="A93" s="60"/>
      <c r="B93" s="61" t="s">
        <v>80</v>
      </c>
      <c r="C93" s="62">
        <f aca="true" t="shared" si="7" ref="C93:S93">SUM(C87:C92)</f>
        <v>24538</v>
      </c>
      <c r="D93" s="62">
        <f t="shared" si="7"/>
        <v>24281</v>
      </c>
      <c r="E93" s="62">
        <f t="shared" si="7"/>
        <v>24721</v>
      </c>
      <c r="F93" s="62">
        <f t="shared" si="7"/>
        <v>27329</v>
      </c>
      <c r="G93" s="62">
        <f t="shared" si="7"/>
        <v>27825</v>
      </c>
      <c r="H93" s="62">
        <f t="shared" si="7"/>
        <v>31108</v>
      </c>
      <c r="I93" s="62">
        <f t="shared" si="7"/>
        <v>30859</v>
      </c>
      <c r="J93" s="62">
        <f t="shared" si="7"/>
        <v>28532</v>
      </c>
      <c r="K93" s="62">
        <f t="shared" si="7"/>
        <v>28831</v>
      </c>
      <c r="L93" s="62">
        <f t="shared" si="7"/>
        <v>35623</v>
      </c>
      <c r="M93" s="62">
        <f t="shared" si="7"/>
        <v>30547</v>
      </c>
      <c r="N93" s="62">
        <f t="shared" si="7"/>
        <v>32574</v>
      </c>
      <c r="O93" s="62">
        <f t="shared" si="7"/>
        <v>33328</v>
      </c>
      <c r="P93" s="62">
        <f t="shared" si="7"/>
        <v>31555</v>
      </c>
      <c r="Q93" s="62">
        <f t="shared" si="7"/>
        <v>31010</v>
      </c>
      <c r="R93" s="62">
        <f t="shared" si="7"/>
        <v>29492</v>
      </c>
      <c r="S93" s="62">
        <f t="shared" si="7"/>
        <v>26911</v>
      </c>
      <c r="T93" s="130">
        <v>26928</v>
      </c>
      <c r="U93" s="130">
        <v>23999</v>
      </c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</row>
    <row r="94" spans="1:152" s="64" customFormat="1" ht="12.75">
      <c r="A94" s="60"/>
      <c r="B94" s="61" t="s">
        <v>101</v>
      </c>
      <c r="C94" s="62">
        <v>24500</v>
      </c>
      <c r="D94" s="62">
        <v>24300</v>
      </c>
      <c r="E94" s="62">
        <v>24700</v>
      </c>
      <c r="F94" s="62">
        <v>27300</v>
      </c>
      <c r="G94" s="62">
        <v>27800</v>
      </c>
      <c r="H94" s="62">
        <v>31100</v>
      </c>
      <c r="I94" s="62">
        <v>30900</v>
      </c>
      <c r="J94" s="62">
        <v>28500</v>
      </c>
      <c r="K94" s="62">
        <v>28800</v>
      </c>
      <c r="L94" s="62">
        <v>35600</v>
      </c>
      <c r="M94" s="62">
        <v>30500</v>
      </c>
      <c r="N94" s="62">
        <v>32200</v>
      </c>
      <c r="O94" s="62">
        <v>33000</v>
      </c>
      <c r="P94" s="62">
        <v>32000</v>
      </c>
      <c r="Q94" s="62">
        <v>31000</v>
      </c>
      <c r="R94" s="62">
        <v>29500</v>
      </c>
      <c r="S94" s="62">
        <v>26900</v>
      </c>
      <c r="T94" s="130">
        <v>26900</v>
      </c>
      <c r="U94" s="164">
        <v>24000</v>
      </c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</row>
    <row r="95" spans="21:152" ht="12.75">
      <c r="U95" s="16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</row>
    <row r="96" spans="1:152" ht="12.75">
      <c r="A96" s="75" t="s">
        <v>74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</row>
    <row r="97" spans="1:152" ht="12.75">
      <c r="A97" s="124" t="s">
        <v>179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</row>
    <row r="98" spans="1:152" ht="12.75">
      <c r="A98" s="76" t="s">
        <v>154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</row>
    <row r="99" spans="1:152" ht="12.75">
      <c r="A99" s="175" t="s">
        <v>164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</row>
    <row r="100" spans="1:152" ht="12.75">
      <c r="A100" s="77" t="s">
        <v>162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</row>
    <row r="101" spans="1:152" ht="12.75">
      <c r="A101" s="77" t="s">
        <v>165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</row>
    <row r="102" spans="1:152" ht="12.75">
      <c r="A102" s="78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</row>
    <row r="103" spans="1:152" ht="12.75">
      <c r="A103" s="75" t="s">
        <v>157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</row>
    <row r="104" spans="1:152" ht="12.75">
      <c r="A104" s="28" t="s">
        <v>184</v>
      </c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</row>
    <row r="105" spans="1:152" ht="12.75">
      <c r="A105" s="28" t="s">
        <v>193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</row>
    <row r="106" spans="1:152" ht="12.75">
      <c r="A106" s="28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</row>
    <row r="107" spans="22:152" ht="12.75"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</row>
    <row r="108" spans="22:152" ht="12.75"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</row>
    <row r="109" spans="22:152" ht="12.75"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</row>
    <row r="110" spans="22:152" ht="12.75"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</row>
    <row r="111" spans="22:152" ht="12.75"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</row>
    <row r="112" spans="22:152" ht="12.75"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</row>
    <row r="113" spans="22:152" ht="12.75"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</row>
    <row r="114" spans="22:152" ht="12.75"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</row>
    <row r="115" spans="22:152" ht="12.75"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</row>
    <row r="116" spans="22:152" ht="12.75"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</row>
    <row r="117" spans="22:152" ht="12.75"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</row>
    <row r="118" spans="22:152" ht="12.75"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</row>
    <row r="119" spans="22:152" ht="12.75"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</row>
    <row r="120" spans="22:152" ht="12.75"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</row>
    <row r="121" spans="22:152" ht="12.75"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</row>
    <row r="122" spans="22:152" ht="12.75"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</row>
    <row r="123" spans="22:152" ht="12.75"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</row>
    <row r="124" spans="22:152" ht="12.75"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</row>
    <row r="125" spans="22:152" ht="12.75"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</row>
    <row r="126" spans="22:152" ht="12.75"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</row>
    <row r="127" spans="22:152" ht="12.75"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</row>
    <row r="128" spans="22:152" ht="12.75"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</row>
    <row r="129" spans="22:152" ht="12.75"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</row>
    <row r="130" spans="22:152" ht="12.75"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</row>
    <row r="131" spans="22:152" ht="12.75"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</row>
    <row r="132" spans="22:152" ht="12.75"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</row>
    <row r="133" spans="22:152" ht="12.75"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</row>
    <row r="134" spans="22:152" ht="12.75"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</row>
    <row r="135" spans="22:152" ht="12.75"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</row>
    <row r="136" spans="22:152" ht="12.75"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</row>
    <row r="137" spans="22:152" ht="12.75"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</row>
    <row r="138" spans="22:152" ht="12.75"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</row>
    <row r="139" spans="22:152" ht="12.75"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</row>
    <row r="140" spans="22:152" ht="12.75"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</row>
    <row r="141" spans="22:152" ht="12.75"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</row>
    <row r="142" spans="22:152" ht="12.75"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</row>
    <row r="143" spans="22:152" ht="12.75"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</row>
    <row r="144" spans="22:152" ht="12.75"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</row>
    <row r="145" spans="22:152" ht="12.75"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</row>
    <row r="146" spans="22:152" ht="12.75"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</row>
    <row r="147" spans="22:152" ht="12.75"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</row>
    <row r="148" spans="22:152" ht="12.75"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</row>
    <row r="149" spans="22:152" ht="12.75"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</row>
    <row r="150" spans="22:152" ht="12.75"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</row>
    <row r="151" spans="22:152" ht="12.75"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</row>
    <row r="152" spans="22:152" ht="12.75"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</row>
    <row r="153" spans="22:152" ht="12.75"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</row>
    <row r="154" spans="22:152" ht="12.75"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</row>
    <row r="155" spans="22:152" ht="12.75"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</row>
    <row r="156" spans="22:152" ht="12.75"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</row>
    <row r="157" spans="22:152" ht="12.75"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</row>
    <row r="158" spans="22:152" ht="12.75"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</row>
    <row r="159" spans="22:152" ht="12.75"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</row>
    <row r="160" spans="22:152" ht="12.75"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</row>
    <row r="161" spans="22:152" ht="12.75"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</row>
    <row r="162" spans="22:152" ht="12.75"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</row>
    <row r="163" spans="22:152" ht="12.75"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</row>
    <row r="164" spans="22:152" ht="12.75"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</row>
    <row r="165" spans="22:152" ht="12.75"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</row>
    <row r="166" spans="22:152" ht="12.75"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</row>
    <row r="167" spans="22:152" ht="12.75"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</row>
    <row r="168" spans="22:152" ht="12.75"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</row>
    <row r="169" spans="22:152" ht="12.75"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</row>
    <row r="170" spans="22:152" ht="12.75"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</row>
    <row r="171" spans="22:152" ht="12.75"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</row>
    <row r="172" spans="22:152" ht="12.75"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</row>
    <row r="173" spans="22:152" ht="12.75"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</row>
    <row r="174" spans="22:152" ht="12.75"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</row>
    <row r="175" spans="22:152" ht="12.75"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</row>
    <row r="176" spans="22:152" ht="12.75"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</row>
    <row r="177" spans="22:152" ht="12.75"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</row>
    <row r="178" spans="22:152" ht="12.75"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</row>
    <row r="179" spans="22:152" ht="12.75"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</row>
    <row r="180" spans="22:152" ht="12.75"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</row>
    <row r="181" spans="22:152" ht="12.75"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</row>
    <row r="182" spans="22:152" ht="12.75"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</row>
    <row r="183" spans="22:152" ht="12.75"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</row>
    <row r="184" spans="22:152" ht="12.75"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</row>
    <row r="185" spans="22:152" ht="12.75"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</row>
    <row r="186" spans="22:152" ht="12.75"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</row>
    <row r="187" spans="22:152" ht="12.75"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</row>
    <row r="188" spans="22:152" ht="12.75"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</row>
    <row r="189" spans="22:152" ht="12.75"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</row>
    <row r="190" spans="22:152" ht="12.75"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</row>
    <row r="191" spans="22:152" ht="12.75"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</row>
    <row r="192" spans="22:152" ht="12.75"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</row>
    <row r="193" spans="22:152" ht="12.75"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</row>
    <row r="194" spans="22:152" ht="12.75"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</row>
    <row r="195" spans="22:152" ht="12.75"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</row>
    <row r="196" spans="22:152" ht="12.75"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</row>
    <row r="197" spans="22:152" ht="12.75"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</row>
    <row r="198" spans="22:152" ht="12.75"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</row>
    <row r="199" spans="22:152" ht="12.75"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</row>
    <row r="200" spans="22:152" ht="12.75"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</row>
    <row r="201" spans="22:152" ht="12.75"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</row>
    <row r="202" spans="22:152" ht="12.75"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</row>
    <row r="203" spans="22:152" ht="12.75"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</row>
    <row r="204" spans="22:152" ht="12.75"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</row>
    <row r="205" spans="22:152" ht="12.75"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</row>
    <row r="206" spans="22:152" ht="12.75"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</row>
    <row r="207" spans="22:152" ht="12.75"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</row>
    <row r="208" spans="22:152" ht="12.75"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</row>
    <row r="209" spans="22:152" ht="12.75"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</row>
    <row r="210" spans="22:152" ht="12.75"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</row>
    <row r="211" spans="22:152" ht="12.75"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</row>
    <row r="212" spans="22:152" ht="12.75"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</row>
    <row r="213" spans="22:152" ht="12.75"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</row>
    <row r="214" spans="22:152" ht="12.75"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</row>
    <row r="215" spans="22:152" ht="12.75"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</row>
    <row r="216" spans="22:152" ht="12.75"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</row>
    <row r="217" spans="22:152" ht="12.75"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</row>
    <row r="218" spans="22:152" ht="12.75"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</row>
    <row r="219" spans="22:152" ht="12.75"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</row>
    <row r="220" spans="22:152" ht="12.75"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</row>
    <row r="221" spans="22:152" ht="12.75"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</row>
    <row r="222" spans="22:152" ht="12.75"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</row>
    <row r="223" spans="22:152" ht="12.75"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</row>
    <row r="224" spans="22:152" ht="12.75"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</row>
    <row r="225" spans="22:152" ht="12.75"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</row>
    <row r="226" spans="22:152" ht="12.75"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</row>
    <row r="227" spans="22:152" ht="12.75"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</row>
    <row r="228" spans="22:152" ht="12.75"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</row>
    <row r="229" spans="22:152" ht="12.75"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</row>
    <row r="230" spans="22:152" ht="12.75"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</row>
    <row r="231" spans="22:152" ht="12.75"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</row>
    <row r="232" spans="22:152" ht="12.75"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</row>
    <row r="233" spans="22:152" ht="12.75"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</row>
    <row r="234" spans="22:152" ht="12.75"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</row>
    <row r="235" spans="22:152" ht="12.75"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</row>
    <row r="236" spans="22:152" ht="12.75"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</row>
    <row r="237" spans="22:152" ht="12.75"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</row>
    <row r="238" spans="22:152" ht="12.75"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</row>
    <row r="239" spans="22:152" ht="12.75"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</row>
    <row r="240" spans="22:152" ht="12.75"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</row>
    <row r="241" spans="22:152" ht="12.75"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</row>
    <row r="242" spans="22:152" ht="12.75"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</row>
    <row r="243" spans="22:152" ht="12.75"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</row>
    <row r="244" spans="22:152" ht="12.75"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</row>
    <row r="245" spans="22:152" ht="12.75"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</row>
    <row r="246" spans="22:152" ht="12.75"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</row>
    <row r="247" spans="22:152" ht="12.75"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</row>
    <row r="248" spans="22:152" ht="12.75"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</row>
    <row r="249" spans="22:152" ht="12.75"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</row>
    <row r="250" spans="22:152" ht="12.75"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</row>
    <row r="251" spans="22:152" ht="12.75"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</row>
    <row r="252" spans="22:152" ht="12.75"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</row>
    <row r="253" spans="22:152" ht="12.75"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</row>
    <row r="254" spans="22:152" ht="12.75"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</row>
    <row r="255" spans="22:152" ht="12.75"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</row>
    <row r="256" spans="22:152" ht="12.75"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</row>
    <row r="257" spans="22:152" ht="12.75"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</row>
    <row r="258" spans="22:152" ht="12.75"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</row>
    <row r="259" spans="22:152" ht="12.75"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</row>
    <row r="260" spans="22:152" ht="12.75"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</row>
    <row r="261" spans="22:152" ht="12.75"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</row>
    <row r="262" spans="22:152" ht="12.75"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</row>
    <row r="263" spans="22:152" ht="12.75"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</row>
    <row r="264" spans="22:152" ht="12.75"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</row>
    <row r="265" spans="22:152" ht="12.75"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</row>
    <row r="266" spans="22:152" ht="12.75"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</row>
    <row r="267" spans="22:152" ht="12.75"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</row>
    <row r="268" spans="22:152" ht="12.75"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</row>
    <row r="269" spans="22:152" ht="12.75"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</row>
    <row r="270" spans="22:152" ht="12.75"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</row>
    <row r="271" spans="22:152" ht="12.75"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</row>
    <row r="272" spans="22:152" ht="12.75"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</row>
    <row r="273" spans="22:152" ht="12.75"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</row>
    <row r="274" spans="22:152" ht="12.75"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</row>
    <row r="275" spans="22:152" ht="12.75"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</row>
    <row r="276" spans="22:152" ht="12.75"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</row>
    <row r="277" spans="22:152" ht="12.75"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</row>
    <row r="278" spans="22:152" ht="12.75"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</row>
    <row r="279" spans="22:152" ht="12.75"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</row>
    <row r="280" spans="22:152" ht="12.75"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</row>
    <row r="281" spans="22:152" ht="12.75"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</row>
    <row r="282" spans="22:152" ht="12.75"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</row>
    <row r="283" spans="22:152" ht="12.75"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</row>
    <row r="284" spans="22:152" ht="12.75"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</row>
    <row r="285" spans="22:152" ht="12.75"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</row>
    <row r="286" spans="22:152" ht="12.75"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</row>
    <row r="287" spans="22:152" ht="12.75"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</row>
    <row r="288" spans="22:152" ht="12.75"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</row>
    <row r="289" spans="22:152" ht="12.75"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</row>
    <row r="290" spans="22:152" ht="12.75"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</row>
    <row r="291" spans="22:152" ht="12.75"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</row>
    <row r="292" spans="22:152" ht="12.75"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</row>
    <row r="293" spans="22:152" ht="12.75"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</row>
    <row r="294" spans="22:152" ht="12.75"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</row>
    <row r="295" spans="22:152" ht="12.75"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</row>
    <row r="296" spans="22:152" ht="12.75"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</row>
    <row r="297" spans="22:152" ht="12.75"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</row>
    <row r="298" spans="22:152" ht="12.75"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</row>
    <row r="299" spans="22:152" ht="12.75"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</row>
    <row r="300" spans="22:152" ht="12.75"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</row>
    <row r="301" spans="22:152" ht="12.75"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</row>
    <row r="302" spans="22:152" ht="12.75"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</row>
    <row r="303" spans="22:152" ht="12.75"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</row>
    <row r="304" spans="22:152" ht="12.75"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</row>
    <row r="305" spans="22:152" ht="12.75"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</row>
    <row r="306" spans="22:152" ht="12.75"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</row>
    <row r="307" spans="22:152" ht="12.75"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</row>
    <row r="308" spans="22:152" ht="12.75"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</row>
    <row r="309" spans="22:152" ht="12.75"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</row>
    <row r="310" spans="22:152" ht="12.75"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</row>
    <row r="311" spans="22:152" ht="12.75"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</row>
    <row r="312" spans="22:152" ht="12.75"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</row>
    <row r="313" spans="22:152" ht="12.75"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</row>
    <row r="314" spans="22:152" ht="12.75"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</row>
    <row r="315" spans="22:152" ht="12.75"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</row>
    <row r="316" spans="22:152" ht="12.75"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</row>
    <row r="317" spans="22:152" ht="12.75"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</row>
    <row r="318" spans="22:152" ht="12.75"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</row>
    <row r="319" spans="22:152" ht="12.75"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</row>
    <row r="320" spans="22:152" ht="12.75"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</row>
    <row r="321" spans="22:152" ht="12.75"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</row>
    <row r="322" spans="22:152" ht="12.75"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</row>
    <row r="323" spans="22:152" ht="12.75"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</row>
    <row r="324" spans="22:152" ht="12.75"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</row>
    <row r="325" spans="22:152" ht="12.75"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</row>
    <row r="326" spans="22:152" ht="12.75"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</row>
    <row r="327" spans="22:152" ht="12.75"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</row>
    <row r="328" spans="22:152" ht="12.75"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</row>
    <row r="329" spans="22:152" ht="12.75"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</row>
    <row r="330" spans="22:152" ht="12.75"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</row>
    <row r="331" spans="22:152" ht="12.75"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</row>
    <row r="332" spans="22:152" ht="12.75"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</row>
    <row r="333" spans="22:152" ht="12.75"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</row>
    <row r="334" spans="22:152" ht="12.75"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</row>
    <row r="335" spans="22:152" ht="12.75"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</row>
    <row r="336" spans="22:152" ht="12.75"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</row>
    <row r="337" spans="22:152" ht="12.75"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</row>
    <row r="338" spans="22:152" ht="12.75"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</row>
    <row r="339" spans="22:152" ht="12.75"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</row>
    <row r="340" spans="22:152" ht="12.75"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</row>
    <row r="341" spans="22:152" ht="12.75"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</row>
    <row r="342" spans="22:152" ht="12.75"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</row>
    <row r="343" spans="22:152" ht="12.75"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</row>
    <row r="344" spans="22:152" ht="12.75"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</row>
    <row r="345" spans="22:152" ht="12.75"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</row>
    <row r="346" spans="22:152" ht="12.75"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</row>
    <row r="347" spans="22:152" ht="12.75"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</row>
    <row r="348" spans="22:152" ht="12.75"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</row>
    <row r="349" spans="22:152" ht="12.75"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</row>
    <row r="350" spans="22:152" ht="12.75"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</row>
    <row r="351" spans="22:152" ht="12.75"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</row>
    <row r="352" spans="22:152" ht="12.75"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</row>
    <row r="353" spans="22:152" ht="12.75"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</row>
    <row r="354" spans="22:152" ht="12.75"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</row>
    <row r="355" spans="22:152" ht="12.75"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</row>
    <row r="356" spans="22:152" ht="12.75"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</row>
    <row r="357" spans="22:152" ht="12.75"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</row>
    <row r="358" spans="22:152" ht="12.75"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</row>
    <row r="359" spans="22:152" ht="12.75"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</row>
    <row r="360" spans="22:152" ht="12.75"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</row>
    <row r="361" spans="22:152" ht="12.75"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</row>
    <row r="362" spans="22:152" ht="12.75"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</row>
    <row r="363" spans="22:152" ht="12.75"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</row>
    <row r="364" spans="22:152" ht="12.75"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</row>
    <row r="365" spans="22:152" ht="12.75"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</row>
    <row r="366" spans="22:152" ht="12.75"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</row>
    <row r="367" spans="22:152" ht="12.75"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</row>
    <row r="368" spans="22:152" ht="12.75"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</row>
    <row r="369" spans="22:152" ht="12.75"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</row>
    <row r="370" spans="22:152" ht="12.75"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</row>
    <row r="371" spans="22:152" ht="12.75"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</row>
    <row r="372" spans="22:152" ht="12.75"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</row>
    <row r="373" spans="22:152" ht="12.75"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</row>
    <row r="374" spans="22:152" ht="12.75"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</row>
    <row r="375" spans="22:152" ht="12.75"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</row>
    <row r="376" spans="22:152" ht="12.75"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</row>
    <row r="377" spans="22:152" ht="12.75"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</row>
    <row r="378" spans="22:152" ht="12.75"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</row>
    <row r="379" spans="22:152" ht="12.75"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</row>
    <row r="380" spans="22:152" ht="12.75"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</row>
    <row r="381" spans="22:152" ht="12.75"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</row>
    <row r="382" spans="22:152" ht="12.75"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</row>
    <row r="383" spans="22:152" ht="12.75"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</row>
    <row r="384" spans="22:152" ht="12.75"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</row>
    <row r="385" spans="22:152" ht="12.75"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</row>
    <row r="386" spans="22:152" ht="12.75"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</row>
    <row r="387" spans="22:152" ht="12.75"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</row>
    <row r="388" spans="22:152" ht="12.75"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</row>
    <row r="389" spans="22:152" ht="12.75"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</row>
    <row r="390" spans="22:152" ht="12.75"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</row>
    <row r="391" spans="22:152" ht="12.75"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</row>
    <row r="392" spans="22:152" ht="12.75"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</row>
    <row r="393" spans="22:152" ht="12.75"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</row>
    <row r="394" spans="22:152" ht="12.75"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</row>
    <row r="395" spans="22:152" ht="12.75"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</row>
    <row r="396" spans="22:152" ht="12.75"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</row>
    <row r="397" spans="22:152" ht="12.75"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</row>
    <row r="398" spans="22:152" ht="12.75"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</row>
    <row r="399" spans="22:152" ht="12.75"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</row>
    <row r="400" spans="22:152" ht="12.75"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</row>
    <row r="401" spans="22:152" ht="12.75"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</row>
    <row r="402" spans="22:152" ht="12.75"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</row>
    <row r="403" spans="22:152" ht="12.75"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</row>
    <row r="404" spans="22:152" ht="12.75"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</row>
    <row r="405" spans="22:152" ht="12.75"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</row>
    <row r="406" spans="22:152" ht="12.75"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</row>
    <row r="407" spans="22:152" ht="12.75"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</row>
    <row r="408" spans="22:152" ht="12.75"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</row>
    <row r="409" spans="22:152" ht="12.75"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</row>
    <row r="410" spans="22:152" ht="12.75"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</row>
    <row r="411" spans="22:152" ht="12.75"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</row>
    <row r="412" spans="22:152" ht="12.75"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</row>
    <row r="413" spans="22:152" ht="12.75"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</row>
    <row r="414" spans="22:152" ht="12.75"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</row>
    <row r="415" spans="22:152" ht="12.75"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</row>
    <row r="416" spans="22:152" ht="12.75"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</row>
    <row r="417" spans="22:152" ht="12.75"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</row>
    <row r="418" spans="22:152" ht="12.75"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</row>
    <row r="419" spans="22:152" ht="12.75"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</row>
    <row r="420" spans="22:152" ht="12.75"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</row>
    <row r="421" spans="22:152" ht="12.75"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</row>
    <row r="422" spans="22:152" ht="12.75"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</row>
    <row r="423" spans="22:152" ht="12.75"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</row>
    <row r="424" spans="22:152" ht="12.75"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</row>
    <row r="425" spans="22:152" ht="12.75"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</row>
    <row r="426" spans="22:152" ht="12.75"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</row>
    <row r="427" spans="22:152" ht="12.75"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</row>
    <row r="428" spans="22:152" ht="12.75"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</row>
    <row r="429" spans="22:152" ht="12.75"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</row>
    <row r="430" spans="22:152" ht="12.75"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</row>
    <row r="431" spans="22:152" ht="12.75"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</row>
    <row r="432" spans="22:152" ht="12.75"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</row>
    <row r="433" spans="22:152" ht="12.75"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</row>
    <row r="434" spans="22:152" ht="12.75"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</row>
    <row r="435" spans="22:152" ht="12.75"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</row>
    <row r="436" spans="22:152" ht="12.75"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</row>
    <row r="437" spans="22:152" ht="12.75"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</row>
    <row r="438" spans="22:152" ht="12.75"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</row>
    <row r="439" spans="22:152" ht="12.75"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</row>
    <row r="440" spans="22:152" ht="12.75"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</row>
    <row r="441" spans="22:152" ht="12.75"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</row>
    <row r="442" spans="22:152" ht="12.75"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</row>
    <row r="443" spans="22:152" ht="12.75"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</row>
    <row r="444" spans="22:152" ht="12.75"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</row>
    <row r="445" spans="22:152" ht="12.75"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</row>
    <row r="446" spans="22:152" ht="12.75"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</row>
    <row r="447" spans="22:152" ht="12.75"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</row>
    <row r="448" spans="22:152" ht="12.75"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</row>
    <row r="449" spans="22:152" ht="12.75"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</row>
    <row r="450" spans="22:152" ht="12.75"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</row>
    <row r="451" spans="22:152" ht="12.75"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</row>
    <row r="452" spans="22:152" ht="12.75"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</row>
    <row r="453" spans="22:152" ht="12.75"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</row>
    <row r="454" spans="22:152" ht="12.75"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</row>
    <row r="455" spans="22:152" ht="12.75"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</row>
    <row r="456" spans="22:152" ht="12.75"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</row>
    <row r="457" spans="22:152" ht="12.75"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</row>
    <row r="458" spans="22:152" ht="12.75"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</row>
    <row r="459" spans="22:152" ht="12.75"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</row>
    <row r="460" spans="22:152" ht="12.75"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</row>
    <row r="461" spans="22:152" ht="12.75"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</row>
    <row r="462" spans="22:152" ht="12.75"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</row>
    <row r="463" spans="22:152" ht="12.75"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</row>
    <row r="464" spans="22:152" ht="12.75"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</row>
    <row r="465" spans="22:152" ht="12.75"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</row>
    <row r="466" spans="22:152" ht="12.75"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</row>
    <row r="467" spans="22:152" ht="12.75"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</row>
    <row r="468" spans="22:152" ht="12.75"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</row>
    <row r="469" spans="22:152" ht="12.75"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</row>
    <row r="470" spans="22:152" ht="12.75"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</row>
    <row r="471" spans="22:152" ht="12.75"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</row>
    <row r="472" spans="22:152" ht="12.75"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</row>
    <row r="473" spans="22:152" ht="12.75"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</row>
    <row r="474" spans="22:152" ht="12.75"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</row>
    <row r="475" spans="22:152" ht="12.75"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</row>
    <row r="476" spans="22:152" ht="12.75"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</row>
    <row r="477" spans="22:152" ht="12.75"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</row>
    <row r="478" spans="22:152" ht="12.75"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</row>
    <row r="479" spans="22:152" ht="12.75"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</row>
    <row r="480" spans="22:152" ht="12.75"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</row>
    <row r="481" spans="22:152" ht="12.75"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</row>
    <row r="482" spans="22:152" ht="12.75"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</row>
    <row r="483" spans="22:152" ht="12.75"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</row>
    <row r="484" spans="22:152" ht="12.75"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</row>
    <row r="485" spans="22:152" ht="12.75"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</row>
    <row r="486" spans="22:152" ht="12.75"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</row>
    <row r="487" spans="22:152" ht="12.75"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</row>
    <row r="488" spans="22:152" ht="12.75"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</row>
    <row r="489" spans="22:152" ht="12.75"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</row>
    <row r="490" spans="22:152" ht="12.75"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</row>
    <row r="491" spans="22:152" ht="12.75"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</row>
    <row r="492" spans="22:152" ht="12.75"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</row>
    <row r="493" spans="22:152" ht="12.75"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</row>
    <row r="494" spans="22:152" ht="12.75"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</row>
    <row r="495" spans="22:152" ht="12.75"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</row>
    <row r="496" spans="22:152" ht="12.75"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</row>
    <row r="497" spans="22:152" ht="12.75"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</row>
    <row r="498" spans="22:152" ht="12.75"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</row>
    <row r="499" spans="22:152" ht="12.75"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</row>
    <row r="500" spans="22:152" ht="12.75"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</row>
    <row r="501" spans="22:152" ht="12.75"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</row>
    <row r="502" spans="22:152" ht="12.75"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</row>
    <row r="503" spans="22:152" ht="12.75"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</row>
    <row r="504" spans="22:152" ht="12.75"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</row>
    <row r="505" spans="22:152" ht="12.75"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</row>
    <row r="506" spans="22:152" ht="12.75"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</row>
    <row r="507" spans="22:152" ht="12.75"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</row>
    <row r="508" spans="22:152" ht="12.75"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</row>
    <row r="509" spans="22:152" ht="12.75"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</row>
    <row r="510" spans="22:152" ht="12.75"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</row>
    <row r="511" spans="22:152" ht="12.75"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</row>
    <row r="512" spans="22:152" ht="12.75"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</row>
    <row r="513" spans="22:152" ht="12.75"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</row>
    <row r="514" spans="22:152" ht="12.75"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</row>
    <row r="515" spans="22:152" ht="12.75"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</row>
    <row r="516" spans="22:152" ht="12.75"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</row>
    <row r="517" spans="22:152" ht="12.75"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</row>
    <row r="518" spans="22:152" ht="12.75"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</row>
    <row r="519" spans="22:152" ht="12.75"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</row>
    <row r="520" spans="22:152" ht="12.75"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</row>
    <row r="521" spans="22:152" ht="12.75"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</row>
    <row r="522" spans="22:152" ht="12.75"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</row>
    <row r="523" spans="22:152" ht="12.75"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</row>
    <row r="524" spans="22:152" ht="12.75"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</row>
    <row r="525" spans="22:152" ht="12.75"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</row>
    <row r="526" spans="22:152" ht="12.75"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</row>
    <row r="527" spans="22:152" ht="12.75"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</row>
    <row r="528" spans="22:152" ht="12.75"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</row>
    <row r="529" spans="22:152" ht="12.75"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</row>
    <row r="530" spans="22:152" ht="12.75"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</row>
    <row r="531" spans="22:152" ht="12.75"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</row>
    <row r="532" spans="22:152" ht="12.75"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</row>
    <row r="533" spans="22:152" ht="12.75"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</row>
    <row r="534" spans="22:152" ht="12.75"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</row>
    <row r="535" spans="22:152" ht="12.75"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</row>
    <row r="536" spans="22:152" ht="12.75"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</row>
    <row r="537" spans="22:152" ht="12.75"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</row>
    <row r="538" spans="22:152" ht="12.75"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</row>
    <row r="539" spans="22:152" ht="12.75"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</row>
    <row r="540" spans="22:152" ht="12.75"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</row>
    <row r="541" spans="22:152" ht="12.75"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</row>
    <row r="542" spans="22:152" ht="12.75"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</row>
    <row r="543" spans="22:152" ht="12.75"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</row>
    <row r="544" spans="22:152" ht="12.75"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</row>
    <row r="545" spans="22:152" ht="12.75"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</row>
    <row r="546" spans="22:152" ht="12.75"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</row>
    <row r="547" spans="22:152" ht="12.75"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</row>
    <row r="548" spans="22:152" ht="12.75"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</row>
    <row r="549" spans="22:152" ht="12.75"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</row>
    <row r="550" spans="22:152" ht="12.75"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</row>
    <row r="551" spans="22:152" ht="12.75"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</row>
    <row r="552" spans="22:152" ht="12.75"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</row>
    <row r="553" spans="22:152" ht="12.75"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</row>
    <row r="554" spans="22:152" ht="12.75"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</row>
    <row r="555" spans="22:152" ht="12.75"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</row>
    <row r="556" spans="22:152" ht="12.75"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</row>
    <row r="557" spans="22:152" ht="12.75"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</row>
    <row r="558" spans="22:152" ht="12.75"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</row>
    <row r="559" spans="22:152" ht="12.75"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</row>
    <row r="560" spans="22:152" ht="12.75"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</row>
    <row r="561" spans="22:152" ht="12.75"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</row>
    <row r="562" spans="22:152" ht="12.75"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</row>
    <row r="563" spans="22:152" ht="12.75"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</row>
    <row r="564" spans="22:152" ht="12.75"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</row>
    <row r="565" spans="22:152" ht="12.75"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</row>
    <row r="566" spans="22:152" ht="12.75"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</row>
    <row r="567" spans="22:152" ht="12.75"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</row>
    <row r="568" spans="22:152" ht="12.75"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</row>
    <row r="569" spans="22:152" ht="12.75"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</row>
    <row r="570" spans="22:152" ht="12.75"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</row>
    <row r="571" spans="22:152" ht="12.75"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</row>
    <row r="572" spans="22:152" ht="12.75"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</row>
    <row r="573" spans="22:152" ht="12.75"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</row>
    <row r="574" spans="22:152" ht="12.75"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</row>
    <row r="575" spans="22:152" ht="12.75"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</row>
    <row r="576" spans="22:152" ht="12.75"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</row>
    <row r="577" spans="22:152" ht="12.75"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</row>
    <row r="578" spans="22:152" ht="12.75"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</row>
    <row r="579" spans="22:152" ht="12.75"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</row>
    <row r="580" spans="22:152" ht="12.75"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</row>
    <row r="581" spans="22:152" ht="12.75"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</row>
    <row r="582" spans="22:152" ht="12.75"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</row>
    <row r="583" spans="22:152" ht="12.75"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</row>
    <row r="584" spans="22:152" ht="12.75"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</row>
    <row r="585" spans="22:152" ht="12.75"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</row>
    <row r="586" spans="22:152" ht="12.75"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</row>
    <row r="587" spans="22:152" ht="12.75"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</row>
    <row r="588" spans="22:152" ht="12.75"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</row>
    <row r="589" spans="22:152" ht="12.75"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</row>
    <row r="590" spans="22:152" ht="12.75"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</row>
    <row r="591" spans="22:152" ht="12.75"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</row>
    <row r="592" spans="22:152" ht="12.75"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</row>
    <row r="593" spans="22:152" ht="12.75"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</row>
    <row r="594" spans="22:152" ht="12.75"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</row>
    <row r="595" spans="22:152" ht="12.75"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</row>
    <row r="596" spans="22:152" ht="12.75"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</row>
    <row r="597" spans="22:152" ht="12.75"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</row>
    <row r="598" spans="22:152" ht="12.75"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</row>
    <row r="599" spans="22:152" ht="12.75"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</row>
    <row r="600" spans="22:152" ht="12.75"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</row>
    <row r="601" spans="22:152" ht="12.75"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</row>
    <row r="602" spans="22:152" ht="12.75"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</row>
    <row r="603" spans="22:152" ht="12.75"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</row>
    <row r="604" spans="22:152" ht="12.75"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</row>
    <row r="605" spans="22:152" ht="12.75"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</row>
    <row r="606" spans="22:152" ht="12.75"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</row>
    <row r="607" spans="22:152" ht="12.75"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</row>
    <row r="608" spans="22:152" ht="12.75"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</row>
    <row r="609" spans="22:152" ht="12.75"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</row>
    <row r="610" spans="22:152" ht="12.75"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</row>
    <row r="611" spans="22:152" ht="12.75"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</row>
    <row r="612" spans="22:152" ht="12.75"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</row>
    <row r="613" spans="22:152" ht="12.75"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</row>
    <row r="614" spans="22:152" ht="12.75"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</row>
    <row r="615" spans="22:152" ht="12.75"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</row>
    <row r="616" spans="22:152" ht="12.75"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</row>
    <row r="617" spans="22:152" ht="12.75"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</row>
    <row r="618" spans="22:152" ht="12.75"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</row>
    <row r="619" spans="22:152" ht="12.75"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</row>
    <row r="620" spans="22:152" ht="12.75"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</row>
    <row r="621" spans="22:152" ht="12.75"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</row>
    <row r="622" spans="22:152" ht="12.75"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</row>
    <row r="623" spans="22:152" ht="12.75"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</row>
    <row r="624" spans="22:152" ht="12.75"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</row>
    <row r="625" spans="22:152" ht="12.75"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</row>
    <row r="626" spans="22:152" ht="12.75"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</row>
    <row r="627" spans="22:152" ht="12.75"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</row>
    <row r="628" spans="22:152" ht="12.75"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</row>
    <row r="629" spans="22:152" ht="12.75"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</row>
    <row r="630" spans="22:152" ht="12.75"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</row>
    <row r="631" spans="22:152" ht="12.75"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</row>
    <row r="632" spans="22:152" ht="12.75"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</row>
    <row r="633" spans="22:152" ht="12.75"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</row>
    <row r="634" spans="22:152" ht="12.75"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</row>
    <row r="635" spans="22:152" ht="12.75"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</row>
    <row r="636" spans="22:152" ht="12.75"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</row>
    <row r="637" spans="22:152" ht="12.75"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</row>
    <row r="638" spans="22:152" ht="12.75"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</row>
    <row r="639" spans="22:152" ht="12.75"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</row>
    <row r="640" spans="22:152" ht="12.75"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</row>
    <row r="641" spans="22:152" ht="12.75"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</row>
    <row r="642" spans="22:152" ht="12.75"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</row>
    <row r="643" spans="22:152" ht="12.75"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</row>
    <row r="644" spans="22:152" ht="12.75"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</row>
    <row r="645" spans="22:152" ht="12.75"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</row>
    <row r="646" spans="22:152" ht="12.75"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</row>
    <row r="647" spans="22:152" ht="12.75"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</row>
    <row r="648" spans="22:152" ht="12.75"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</row>
    <row r="649" spans="22:152" ht="12.75"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</row>
    <row r="650" spans="22:152" ht="12.75"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</row>
    <row r="651" spans="22:152" ht="12.75"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</row>
    <row r="652" spans="22:152" ht="12.75"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</row>
    <row r="653" spans="22:152" ht="12.75"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</row>
    <row r="654" spans="22:152" ht="12.75"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</row>
    <row r="655" spans="22:152" ht="12.75"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</row>
    <row r="656" spans="22:152" ht="12.75"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</row>
    <row r="657" spans="22:152" ht="12.75"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</row>
    <row r="658" spans="22:152" ht="12.75"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</row>
    <row r="659" spans="22:152" ht="12.75"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</row>
    <row r="660" spans="22:152" ht="12.75"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</row>
    <row r="661" spans="22:152" ht="12.75"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</row>
    <row r="662" spans="22:152" ht="12.75"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</row>
    <row r="663" spans="22:152" ht="12.75"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</row>
    <row r="664" spans="22:152" ht="12.75"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</row>
    <row r="665" spans="22:152" ht="12.75"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</row>
    <row r="666" spans="22:152" ht="12.75"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</row>
    <row r="667" spans="22:152" ht="12.75"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</row>
    <row r="668" spans="22:152" ht="12.75"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</row>
    <row r="669" spans="22:152" ht="12.75"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</row>
    <row r="670" spans="22:152" ht="12.75"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</row>
    <row r="671" spans="22:152" ht="12.75"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</row>
    <row r="672" spans="22:152" ht="12.75"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</row>
    <row r="673" spans="22:152" ht="12.75"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</row>
    <row r="674" spans="22:152" ht="12.75"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</row>
    <row r="675" spans="22:152" ht="12.75"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</row>
    <row r="676" spans="22:152" ht="12.75"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</row>
    <row r="677" spans="22:152" ht="12.75"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</row>
    <row r="678" spans="22:152" ht="12.75"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</row>
    <row r="679" spans="22:152" ht="12.75"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</row>
    <row r="680" spans="22:152" ht="12.75"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</row>
    <row r="681" spans="22:152" ht="12.75"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</row>
    <row r="682" spans="22:152" ht="12.75"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</row>
    <row r="683" spans="22:152" ht="12.75"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</row>
    <row r="684" spans="22:152" ht="12.75"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</row>
    <row r="685" spans="22:152" ht="12.75"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</row>
    <row r="686" spans="22:152" ht="12.75"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</row>
    <row r="687" spans="22:152" ht="12.75"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</row>
    <row r="688" spans="22:152" ht="12.75"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</row>
    <row r="689" spans="22:152" ht="12.75"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</row>
    <row r="690" spans="22:152" ht="12.75"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</row>
    <row r="691" spans="22:152" ht="12.75"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</row>
    <row r="692" spans="22:152" ht="12.75"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</row>
    <row r="693" spans="22:152" ht="12.75"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</row>
    <row r="694" spans="22:152" ht="12.75"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</row>
    <row r="695" spans="22:152" ht="12.75"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</row>
    <row r="696" spans="22:152" ht="12.75"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</row>
    <row r="697" spans="22:152" ht="12.75"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</row>
    <row r="698" spans="22:152" ht="12.75"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</row>
    <row r="699" spans="22:152" ht="12.75"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</row>
    <row r="700" spans="22:152" ht="12.75"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</row>
    <row r="701" spans="22:152" ht="12.75"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</row>
    <row r="702" spans="22:152" ht="12.75"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</row>
    <row r="703" spans="22:152" ht="12.75"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</row>
    <row r="704" spans="22:152" ht="12.75"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</row>
    <row r="705" spans="22:152" ht="12.75"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</row>
    <row r="706" spans="22:152" ht="12.75"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</row>
    <row r="707" spans="22:152" ht="12.75"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</row>
    <row r="708" spans="22:152" ht="12.75"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</row>
    <row r="709" spans="22:152" ht="12.75"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</row>
    <row r="710" spans="22:152" ht="12.75"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</row>
    <row r="711" spans="22:152" ht="12.75"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</row>
    <row r="712" spans="22:152" ht="12.75"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</row>
    <row r="713" spans="22:152" ht="12.75"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</row>
    <row r="714" spans="22:152" ht="12.75"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</row>
    <row r="715" spans="22:152" ht="12.75"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</row>
    <row r="716" spans="22:152" ht="12.75"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</row>
    <row r="717" spans="22:152" ht="12.75"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</row>
    <row r="718" spans="22:152" ht="12.75"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</row>
    <row r="719" spans="22:152" ht="12.75"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</row>
    <row r="720" spans="22:152" ht="12.75"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</row>
    <row r="721" spans="22:152" ht="12.75"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</row>
    <row r="722" spans="22:152" ht="12.75"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</row>
    <row r="723" spans="22:152" ht="12.75"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</row>
    <row r="724" spans="22:152" ht="12.75"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</row>
    <row r="725" spans="22:152" ht="12.75"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</row>
    <row r="726" spans="22:152" ht="12.75"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</row>
    <row r="727" spans="22:152" ht="12.75"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</row>
    <row r="728" spans="22:152" ht="12.75"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</row>
    <row r="729" spans="22:152" ht="12.75"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</row>
    <row r="730" spans="22:152" ht="12.75"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</row>
    <row r="731" spans="22:152" ht="12.75"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</row>
    <row r="732" spans="22:152" ht="12.75"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</row>
    <row r="733" spans="22:152" ht="12.75"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</row>
    <row r="734" spans="22:152" ht="12.75"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</row>
    <row r="735" spans="22:152" ht="12.75"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</row>
    <row r="736" spans="22:152" ht="12.75"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</row>
    <row r="737" spans="22:152" ht="12.75"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</row>
    <row r="738" spans="22:152" ht="12.75"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</row>
    <row r="739" spans="22:152" ht="12.75"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</row>
    <row r="740" spans="22:152" ht="12.75"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</row>
    <row r="741" spans="22:152" ht="12.75"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</row>
    <row r="742" spans="22:152" ht="12.75"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</row>
    <row r="743" spans="22:152" ht="12.75"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</row>
    <row r="744" spans="22:152" ht="12.75"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</row>
    <row r="745" spans="22:152" ht="12.75"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</row>
    <row r="746" spans="22:152" ht="12.75"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</row>
    <row r="747" spans="22:152" ht="12.75"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</row>
    <row r="748" spans="22:152" ht="12.75"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</row>
    <row r="749" spans="22:152" ht="12.75"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</row>
    <row r="750" spans="22:152" ht="12.75"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</row>
    <row r="751" spans="22:152" ht="12.75"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</row>
    <row r="752" spans="22:152" ht="12.75"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</row>
    <row r="753" spans="22:152" ht="12.75"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</row>
    <row r="754" spans="22:152" ht="12.75"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</row>
    <row r="755" spans="22:152" ht="12.75"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</row>
    <row r="756" spans="22:152" ht="12.75"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</row>
    <row r="757" spans="22:152" ht="12.75"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</row>
    <row r="758" spans="22:152" ht="12.75"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</row>
    <row r="759" spans="22:152" ht="12.75"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</row>
    <row r="760" spans="22:152" ht="12.75"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</row>
    <row r="761" spans="22:152" ht="12.75"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</row>
    <row r="762" spans="22:152" ht="12.75"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</row>
    <row r="763" spans="22:152" ht="12.75"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</row>
    <row r="764" spans="22:152" ht="12.75"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</row>
    <row r="765" spans="22:152" ht="12.75"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</row>
    <row r="766" spans="22:152" ht="12.75"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</row>
    <row r="767" spans="22:152" ht="12.75"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</row>
    <row r="768" spans="22:152" ht="12.75"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</row>
    <row r="769" spans="22:152" ht="12.75"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</row>
    <row r="770" spans="22:152" ht="12.75"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</row>
    <row r="771" spans="22:152" ht="12.75"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</row>
    <row r="772" spans="22:152" ht="12.75"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</row>
    <row r="773" spans="22:152" ht="12.75"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</row>
    <row r="774" spans="22:152" ht="12.75"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</row>
    <row r="775" spans="22:152" ht="12.75"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</row>
    <row r="776" spans="22:152" ht="12.75"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</row>
    <row r="777" spans="22:152" ht="12.75"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</row>
    <row r="778" spans="22:152" ht="12.75"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</row>
    <row r="779" spans="22:152" ht="12.75"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</row>
    <row r="780" spans="22:152" ht="12.75"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</row>
    <row r="781" spans="22:152" ht="12.75"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</row>
    <row r="782" spans="22:152" ht="12.75"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</row>
    <row r="783" spans="22:152" ht="12.75"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</row>
    <row r="784" spans="22:152" ht="12.75"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</row>
    <row r="785" spans="22:152" ht="12.75"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</row>
    <row r="786" spans="22:152" ht="12.75"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</row>
    <row r="787" spans="22:152" ht="12.75"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</row>
    <row r="788" spans="22:152" ht="12.75"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</row>
    <row r="789" spans="22:152" ht="12.75"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</row>
    <row r="790" spans="22:152" ht="12.75"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</row>
    <row r="791" spans="22:152" ht="12.75"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</row>
    <row r="792" spans="22:152" ht="12.75"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</row>
    <row r="793" spans="22:152" ht="12.75"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</row>
    <row r="794" spans="22:152" ht="12.75"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</row>
    <row r="795" spans="22:152" ht="12.75"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</row>
    <row r="796" spans="22:152" ht="12.75"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</row>
    <row r="797" spans="22:152" ht="12.75"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</row>
    <row r="798" spans="22:152" ht="12.75"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</row>
    <row r="799" spans="22:152" ht="12.75"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</row>
    <row r="800" spans="22:152" ht="12.75"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</row>
    <row r="801" spans="22:152" ht="12.75"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</row>
    <row r="802" spans="22:152" ht="12.75"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</row>
    <row r="803" spans="22:152" ht="12.75"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</row>
    <row r="804" spans="22:152" ht="12.75"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</row>
    <row r="805" spans="22:152" ht="12.75"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</row>
    <row r="806" spans="22:152" ht="12.75"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</row>
    <row r="807" spans="22:152" ht="12.75"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</row>
    <row r="808" spans="22:152" ht="12.75"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</row>
    <row r="809" spans="22:152" ht="12.75"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</row>
    <row r="810" spans="22:152" ht="12.75"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</row>
    <row r="811" spans="22:152" ht="12.75"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</row>
    <row r="812" spans="22:152" ht="12.75"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</row>
    <row r="813" spans="22:152" ht="12.75"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</row>
    <row r="814" spans="22:152" ht="12.75"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</row>
    <row r="815" spans="22:152" ht="12.75"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</row>
    <row r="816" spans="22:152" ht="12.75"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</row>
    <row r="817" spans="22:152" ht="12.75"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</row>
    <row r="818" spans="22:152" ht="12.75"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</row>
    <row r="819" spans="22:152" ht="12.75"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</row>
    <row r="820" spans="22:152" ht="12.75"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</row>
    <row r="821" spans="22:152" ht="12.75"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</row>
    <row r="822" spans="22:152" ht="12.75"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</row>
    <row r="823" spans="22:152" ht="12.75"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</row>
    <row r="824" spans="22:152" ht="12.75"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</row>
    <row r="825" spans="22:152" ht="12.75"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</row>
    <row r="826" spans="22:152" ht="12.75"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</row>
    <row r="827" spans="22:152" ht="12.75"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</row>
    <row r="828" spans="22:152" ht="12.75"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</row>
    <row r="829" spans="22:152" ht="12.75"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</row>
    <row r="830" spans="22:152" ht="12.75"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</row>
    <row r="831" spans="22:152" ht="12.75"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</row>
    <row r="832" spans="22:152" ht="12.75"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</row>
    <row r="833" spans="22:152" ht="12.75"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</row>
    <row r="834" spans="22:152" ht="12.75"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</row>
    <row r="835" spans="22:152" ht="12.75"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</row>
    <row r="836" spans="22:152" ht="12.75"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</row>
    <row r="837" spans="22:152" ht="12.75"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</row>
    <row r="838" spans="22:152" ht="12.75"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</row>
    <row r="839" spans="22:152" ht="12.75"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</row>
    <row r="840" spans="22:152" ht="12.75"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</row>
    <row r="841" spans="22:152" ht="12.75"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</row>
    <row r="842" spans="22:152" ht="12.75"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</row>
    <row r="843" spans="22:152" ht="12.75"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</row>
    <row r="844" spans="22:152" ht="12.75"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</row>
    <row r="845" spans="22:152" ht="12.75"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</row>
    <row r="846" spans="22:152" ht="12.75"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</row>
    <row r="847" spans="22:152" ht="12.75"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</row>
    <row r="848" spans="22:152" ht="12.75"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</row>
    <row r="849" spans="22:152" ht="12.75"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</row>
    <row r="850" spans="22:152" ht="12.75"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</row>
    <row r="851" spans="22:152" ht="12.75"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</row>
    <row r="852" spans="22:152" ht="12.75"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</row>
    <row r="853" spans="22:152" ht="12.75"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</row>
    <row r="854" spans="22:152" ht="12.75"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</row>
    <row r="855" spans="22:152" ht="12.75"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</row>
    <row r="856" spans="22:152" ht="12.75"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</row>
    <row r="857" spans="22:152" ht="12.75"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</row>
    <row r="858" spans="22:152" ht="12.75"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</row>
    <row r="859" spans="22:152" ht="12.75"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</row>
    <row r="860" spans="22:152" ht="12.75"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</row>
    <row r="861" spans="22:152" ht="12.75"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</row>
    <row r="862" spans="22:152" ht="12.75"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</row>
    <row r="863" spans="22:152" ht="12.75"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</row>
    <row r="864" spans="22:152" ht="12.75"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</row>
    <row r="865" spans="22:152" ht="12.75"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</row>
    <row r="866" spans="22:152" ht="12.75"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</row>
    <row r="867" spans="22:152" ht="12.75"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</row>
    <row r="868" spans="22:152" ht="12.75"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</row>
    <row r="869" spans="22:152" ht="12.75"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</row>
    <row r="870" spans="22:152" ht="12.75"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</row>
    <row r="871" spans="22:152" ht="12.75"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</row>
    <row r="872" spans="22:152" ht="12.75"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</row>
    <row r="873" spans="22:152" ht="12.75"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</row>
    <row r="874" spans="22:152" ht="12.75"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</row>
    <row r="875" spans="22:152" ht="12.75"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</row>
    <row r="876" spans="22:152" ht="12.75"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</row>
    <row r="877" spans="22:152" ht="12.75"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</row>
    <row r="878" spans="22:152" ht="12.75"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</row>
    <row r="879" spans="22:152" ht="12.75"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</row>
    <row r="880" spans="22:152" ht="12.75"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</row>
    <row r="881" spans="22:152" ht="12.75"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</row>
    <row r="882" spans="22:152" ht="12.75"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</row>
    <row r="883" spans="22:152" ht="12.75"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</row>
    <row r="884" spans="22:152" ht="12.75"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</row>
    <row r="885" spans="22:152" ht="12.75"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</row>
    <row r="886" spans="22:152" ht="12.75"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</row>
    <row r="887" spans="22:152" ht="12.75"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</row>
    <row r="888" spans="22:152" ht="12.75"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</row>
    <row r="889" spans="22:152" ht="12.75"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</row>
    <row r="890" spans="22:152" ht="12.75"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</row>
    <row r="891" spans="22:152" ht="12.75"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</row>
    <row r="892" spans="22:152" ht="12.75"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</row>
    <row r="893" spans="22:152" ht="12.75"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</row>
    <row r="894" spans="22:152" ht="12.75"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</row>
    <row r="895" spans="22:152" ht="12.75"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</row>
    <row r="896" spans="22:152" ht="12.75"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</row>
    <row r="897" spans="22:152" ht="12.75"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</row>
    <row r="898" spans="22:152" ht="12.75"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</row>
    <row r="899" spans="22:152" ht="12.75"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</row>
    <row r="900" spans="22:152" ht="12.75"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</row>
    <row r="901" spans="22:152" ht="12.75"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</row>
    <row r="902" spans="22:152" ht="12.75"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</row>
    <row r="903" spans="22:152" ht="12.75"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</row>
    <row r="904" spans="22:152" ht="12.75"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</row>
    <row r="905" spans="22:152" ht="12.75"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</row>
    <row r="906" spans="22:152" ht="12.75"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</row>
    <row r="907" spans="22:152" ht="12.75"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</row>
    <row r="908" spans="22:152" ht="12.75"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</row>
    <row r="909" spans="22:152" ht="12.75"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</row>
    <row r="910" spans="22:152" ht="12.75"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</row>
    <row r="911" spans="22:152" ht="12.75"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</row>
    <row r="912" spans="22:152" ht="12.75"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</row>
    <row r="913" spans="22:152" ht="12.75"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</row>
    <row r="914" spans="22:152" ht="12.75"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</row>
    <row r="915" spans="22:152" ht="12.75"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</row>
    <row r="916" spans="22:152" ht="12.75"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</row>
    <row r="917" spans="22:152" ht="12.75"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</row>
    <row r="918" spans="22:152" ht="12.75"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</row>
    <row r="919" spans="22:152" ht="12.75"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</row>
    <row r="920" spans="22:152" ht="12.75"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</row>
    <row r="921" spans="22:152" ht="12.75"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</row>
    <row r="922" spans="22:152" ht="12.75"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</row>
    <row r="923" spans="22:152" ht="12.75"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</row>
    <row r="924" spans="22:152" ht="12.75"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</row>
    <row r="925" spans="22:152" ht="12.75"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</row>
    <row r="926" spans="22:152" ht="12.75"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</row>
    <row r="927" spans="22:152" ht="12.75"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</row>
    <row r="928" spans="22:152" ht="12.75"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</row>
    <row r="929" spans="22:152" ht="12.75"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</row>
    <row r="930" spans="22:152" ht="12.75"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</row>
    <row r="931" spans="22:152" ht="12.75"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</row>
    <row r="932" spans="22:152" ht="12.75"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</row>
    <row r="933" spans="22:152" ht="12.75"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</row>
    <row r="934" spans="22:152" ht="12.75"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</row>
    <row r="935" spans="22:152" ht="12.75"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</row>
    <row r="936" spans="22:152" ht="12.75"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</row>
    <row r="937" spans="22:152" ht="12.75"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  <c r="ED937" s="27"/>
      <c r="EE937" s="27"/>
      <c r="EF937" s="27"/>
      <c r="EG937" s="27"/>
      <c r="EH937" s="27"/>
      <c r="EI937" s="27"/>
      <c r="EJ937" s="27"/>
      <c r="EK937" s="27"/>
      <c r="EL937" s="27"/>
      <c r="EM937" s="27"/>
      <c r="EN937" s="27"/>
      <c r="EO937" s="27"/>
      <c r="EP937" s="27"/>
      <c r="EQ937" s="27"/>
      <c r="ER937" s="27"/>
      <c r="ES937" s="27"/>
      <c r="ET937" s="27"/>
      <c r="EU937" s="27"/>
      <c r="EV937" s="27"/>
    </row>
    <row r="938" spans="22:152" ht="12.75"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  <c r="ED938" s="27"/>
      <c r="EE938" s="27"/>
      <c r="EF938" s="27"/>
      <c r="EG938" s="27"/>
      <c r="EH938" s="27"/>
      <c r="EI938" s="27"/>
      <c r="EJ938" s="27"/>
      <c r="EK938" s="27"/>
      <c r="EL938" s="27"/>
      <c r="EM938" s="27"/>
      <c r="EN938" s="27"/>
      <c r="EO938" s="27"/>
      <c r="EP938" s="27"/>
      <c r="EQ938" s="27"/>
      <c r="ER938" s="27"/>
      <c r="ES938" s="27"/>
      <c r="ET938" s="27"/>
      <c r="EU938" s="27"/>
      <c r="EV938" s="27"/>
    </row>
    <row r="939" spans="22:152" ht="12.75"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  <c r="ED939" s="27"/>
      <c r="EE939" s="27"/>
      <c r="EF939" s="27"/>
      <c r="EG939" s="27"/>
      <c r="EH939" s="27"/>
      <c r="EI939" s="27"/>
      <c r="EJ939" s="27"/>
      <c r="EK939" s="27"/>
      <c r="EL939" s="27"/>
      <c r="EM939" s="27"/>
      <c r="EN939" s="27"/>
      <c r="EO939" s="27"/>
      <c r="EP939" s="27"/>
      <c r="EQ939" s="27"/>
      <c r="ER939" s="27"/>
      <c r="ES939" s="27"/>
      <c r="ET939" s="27"/>
      <c r="EU939" s="27"/>
      <c r="EV939" s="27"/>
    </row>
    <row r="940" spans="22:152" ht="12.75"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  <c r="ED940" s="27"/>
      <c r="EE940" s="27"/>
      <c r="EF940" s="27"/>
      <c r="EG940" s="27"/>
      <c r="EH940" s="27"/>
      <c r="EI940" s="27"/>
      <c r="EJ940" s="27"/>
      <c r="EK940" s="27"/>
      <c r="EL940" s="27"/>
      <c r="EM940" s="27"/>
      <c r="EN940" s="27"/>
      <c r="EO940" s="27"/>
      <c r="EP940" s="27"/>
      <c r="EQ940" s="27"/>
      <c r="ER940" s="27"/>
      <c r="ES940" s="27"/>
      <c r="ET940" s="27"/>
      <c r="EU940" s="27"/>
      <c r="EV940" s="27"/>
    </row>
    <row r="941" spans="22:152" ht="12.75"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  <c r="ED941" s="27"/>
      <c r="EE941" s="27"/>
      <c r="EF941" s="27"/>
      <c r="EG941" s="27"/>
      <c r="EH941" s="27"/>
      <c r="EI941" s="27"/>
      <c r="EJ941" s="27"/>
      <c r="EK941" s="27"/>
      <c r="EL941" s="27"/>
      <c r="EM941" s="27"/>
      <c r="EN941" s="27"/>
      <c r="EO941" s="27"/>
      <c r="EP941" s="27"/>
      <c r="EQ941" s="27"/>
      <c r="ER941" s="27"/>
      <c r="ES941" s="27"/>
      <c r="ET941" s="27"/>
      <c r="EU941" s="27"/>
      <c r="EV941" s="27"/>
    </row>
    <row r="942" spans="22:152" ht="12.75"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</row>
    <row r="943" spans="22:152" ht="12.75"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</row>
    <row r="944" spans="22:152" ht="12.75"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</row>
    <row r="945" spans="22:152" ht="12.75"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</row>
    <row r="946" spans="22:152" ht="12.75"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</row>
    <row r="947" spans="22:152" ht="12.75"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</row>
    <row r="948" spans="22:152" ht="12.75"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</row>
    <row r="949" spans="22:152" ht="12.75"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</row>
    <row r="950" spans="22:152" ht="12.75"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</row>
    <row r="951" spans="22:152" ht="12.75"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</row>
    <row r="952" spans="22:152" ht="12.75"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  <c r="ED952" s="27"/>
      <c r="EE952" s="27"/>
      <c r="EF952" s="27"/>
      <c r="EG952" s="27"/>
      <c r="EH952" s="27"/>
      <c r="EI952" s="27"/>
      <c r="EJ952" s="27"/>
      <c r="EK952" s="27"/>
      <c r="EL952" s="27"/>
      <c r="EM952" s="27"/>
      <c r="EN952" s="27"/>
      <c r="EO952" s="27"/>
      <c r="EP952" s="27"/>
      <c r="EQ952" s="27"/>
      <c r="ER952" s="27"/>
      <c r="ES952" s="27"/>
      <c r="ET952" s="27"/>
      <c r="EU952" s="27"/>
      <c r="EV952" s="27"/>
    </row>
    <row r="953" spans="22:152" ht="12.75"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  <c r="ED953" s="27"/>
      <c r="EE953" s="27"/>
      <c r="EF953" s="27"/>
      <c r="EG953" s="27"/>
      <c r="EH953" s="27"/>
      <c r="EI953" s="27"/>
      <c r="EJ953" s="27"/>
      <c r="EK953" s="27"/>
      <c r="EL953" s="27"/>
      <c r="EM953" s="27"/>
      <c r="EN953" s="27"/>
      <c r="EO953" s="27"/>
      <c r="EP953" s="27"/>
      <c r="EQ953" s="27"/>
      <c r="ER953" s="27"/>
      <c r="ES953" s="27"/>
      <c r="ET953" s="27"/>
      <c r="EU953" s="27"/>
      <c r="EV953" s="27"/>
    </row>
    <row r="954" spans="22:152" ht="12.75"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  <c r="ED954" s="27"/>
      <c r="EE954" s="27"/>
      <c r="EF954" s="27"/>
      <c r="EG954" s="27"/>
      <c r="EH954" s="27"/>
      <c r="EI954" s="27"/>
      <c r="EJ954" s="27"/>
      <c r="EK954" s="27"/>
      <c r="EL954" s="27"/>
      <c r="EM954" s="27"/>
      <c r="EN954" s="27"/>
      <c r="EO954" s="27"/>
      <c r="EP954" s="27"/>
      <c r="EQ954" s="27"/>
      <c r="ER954" s="27"/>
      <c r="ES954" s="27"/>
      <c r="ET954" s="27"/>
      <c r="EU954" s="27"/>
      <c r="EV954" s="27"/>
    </row>
    <row r="955" spans="22:152" ht="12.75"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  <c r="ED955" s="27"/>
      <c r="EE955" s="27"/>
      <c r="EF955" s="27"/>
      <c r="EG955" s="27"/>
      <c r="EH955" s="27"/>
      <c r="EI955" s="27"/>
      <c r="EJ955" s="27"/>
      <c r="EK955" s="27"/>
      <c r="EL955" s="27"/>
      <c r="EM955" s="27"/>
      <c r="EN955" s="27"/>
      <c r="EO955" s="27"/>
      <c r="EP955" s="27"/>
      <c r="EQ955" s="27"/>
      <c r="ER955" s="27"/>
      <c r="ES955" s="27"/>
      <c r="ET955" s="27"/>
      <c r="EU955" s="27"/>
      <c r="EV955" s="27"/>
    </row>
    <row r="956" spans="22:152" ht="12.75"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  <c r="ED956" s="27"/>
      <c r="EE956" s="27"/>
      <c r="EF956" s="27"/>
      <c r="EG956" s="27"/>
      <c r="EH956" s="27"/>
      <c r="EI956" s="27"/>
      <c r="EJ956" s="27"/>
      <c r="EK956" s="27"/>
      <c r="EL956" s="27"/>
      <c r="EM956" s="27"/>
      <c r="EN956" s="27"/>
      <c r="EO956" s="27"/>
      <c r="EP956" s="27"/>
      <c r="EQ956" s="27"/>
      <c r="ER956" s="27"/>
      <c r="ES956" s="27"/>
      <c r="ET956" s="27"/>
      <c r="EU956" s="27"/>
      <c r="EV956" s="27"/>
    </row>
    <row r="957" spans="22:152" ht="12.75"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  <c r="ED957" s="27"/>
      <c r="EE957" s="27"/>
      <c r="EF957" s="27"/>
      <c r="EG957" s="27"/>
      <c r="EH957" s="27"/>
      <c r="EI957" s="27"/>
      <c r="EJ957" s="27"/>
      <c r="EK957" s="27"/>
      <c r="EL957" s="27"/>
      <c r="EM957" s="27"/>
      <c r="EN957" s="27"/>
      <c r="EO957" s="27"/>
      <c r="EP957" s="27"/>
      <c r="EQ957" s="27"/>
      <c r="ER957" s="27"/>
      <c r="ES957" s="27"/>
      <c r="ET957" s="27"/>
      <c r="EU957" s="27"/>
      <c r="EV957" s="27"/>
    </row>
    <row r="958" spans="22:152" ht="12.75"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  <c r="ED958" s="27"/>
      <c r="EE958" s="27"/>
      <c r="EF958" s="27"/>
      <c r="EG958" s="27"/>
      <c r="EH958" s="27"/>
      <c r="EI958" s="27"/>
      <c r="EJ958" s="27"/>
      <c r="EK958" s="27"/>
      <c r="EL958" s="27"/>
      <c r="EM958" s="27"/>
      <c r="EN958" s="27"/>
      <c r="EO958" s="27"/>
      <c r="EP958" s="27"/>
      <c r="EQ958" s="27"/>
      <c r="ER958" s="27"/>
      <c r="ES958" s="27"/>
      <c r="ET958" s="27"/>
      <c r="EU958" s="27"/>
      <c r="EV958" s="27"/>
    </row>
    <row r="959" spans="22:152" ht="12.75"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  <c r="ED959" s="27"/>
      <c r="EE959" s="27"/>
      <c r="EF959" s="27"/>
      <c r="EG959" s="27"/>
      <c r="EH959" s="27"/>
      <c r="EI959" s="27"/>
      <c r="EJ959" s="27"/>
      <c r="EK959" s="27"/>
      <c r="EL959" s="27"/>
      <c r="EM959" s="27"/>
      <c r="EN959" s="27"/>
      <c r="EO959" s="27"/>
      <c r="EP959" s="27"/>
      <c r="EQ959" s="27"/>
      <c r="ER959" s="27"/>
      <c r="ES959" s="27"/>
      <c r="ET959" s="27"/>
      <c r="EU959" s="27"/>
      <c r="EV959" s="27"/>
    </row>
    <row r="960" spans="22:152" ht="12.75"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  <c r="ED960" s="27"/>
      <c r="EE960" s="27"/>
      <c r="EF960" s="27"/>
      <c r="EG960" s="27"/>
      <c r="EH960" s="27"/>
      <c r="EI960" s="27"/>
      <c r="EJ960" s="27"/>
      <c r="EK960" s="27"/>
      <c r="EL960" s="27"/>
      <c r="EM960" s="27"/>
      <c r="EN960" s="27"/>
      <c r="EO960" s="27"/>
      <c r="EP960" s="27"/>
      <c r="EQ960" s="27"/>
      <c r="ER960" s="27"/>
      <c r="ES960" s="27"/>
      <c r="ET960" s="27"/>
      <c r="EU960" s="27"/>
      <c r="EV960" s="27"/>
    </row>
    <row r="961" spans="22:152" ht="12.75"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  <c r="ED961" s="27"/>
      <c r="EE961" s="27"/>
      <c r="EF961" s="27"/>
      <c r="EG961" s="27"/>
      <c r="EH961" s="27"/>
      <c r="EI961" s="27"/>
      <c r="EJ961" s="27"/>
      <c r="EK961" s="27"/>
      <c r="EL961" s="27"/>
      <c r="EM961" s="27"/>
      <c r="EN961" s="27"/>
      <c r="EO961" s="27"/>
      <c r="EP961" s="27"/>
      <c r="EQ961" s="27"/>
      <c r="ER961" s="27"/>
      <c r="ES961" s="27"/>
      <c r="ET961" s="27"/>
      <c r="EU961" s="27"/>
      <c r="EV961" s="27"/>
    </row>
    <row r="962" spans="22:152" ht="12.75"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  <c r="ED962" s="27"/>
      <c r="EE962" s="27"/>
      <c r="EF962" s="27"/>
      <c r="EG962" s="27"/>
      <c r="EH962" s="27"/>
      <c r="EI962" s="27"/>
      <c r="EJ962" s="27"/>
      <c r="EK962" s="27"/>
      <c r="EL962" s="27"/>
      <c r="EM962" s="27"/>
      <c r="EN962" s="27"/>
      <c r="EO962" s="27"/>
      <c r="EP962" s="27"/>
      <c r="EQ962" s="27"/>
      <c r="ER962" s="27"/>
      <c r="ES962" s="27"/>
      <c r="ET962" s="27"/>
      <c r="EU962" s="27"/>
      <c r="EV962" s="27"/>
    </row>
    <row r="963" spans="22:152" ht="12.75"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  <c r="ED963" s="27"/>
      <c r="EE963" s="27"/>
      <c r="EF963" s="27"/>
      <c r="EG963" s="27"/>
      <c r="EH963" s="27"/>
      <c r="EI963" s="27"/>
      <c r="EJ963" s="27"/>
      <c r="EK963" s="27"/>
      <c r="EL963" s="27"/>
      <c r="EM963" s="27"/>
      <c r="EN963" s="27"/>
      <c r="EO963" s="27"/>
      <c r="EP963" s="27"/>
      <c r="EQ963" s="27"/>
      <c r="ER963" s="27"/>
      <c r="ES963" s="27"/>
      <c r="ET963" s="27"/>
      <c r="EU963" s="27"/>
      <c r="EV963" s="27"/>
    </row>
    <row r="964" spans="22:152" ht="12.75"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  <c r="ED964" s="27"/>
      <c r="EE964" s="27"/>
      <c r="EF964" s="27"/>
      <c r="EG964" s="27"/>
      <c r="EH964" s="27"/>
      <c r="EI964" s="27"/>
      <c r="EJ964" s="27"/>
      <c r="EK964" s="27"/>
      <c r="EL964" s="27"/>
      <c r="EM964" s="27"/>
      <c r="EN964" s="27"/>
      <c r="EO964" s="27"/>
      <c r="EP964" s="27"/>
      <c r="EQ964" s="27"/>
      <c r="ER964" s="27"/>
      <c r="ES964" s="27"/>
      <c r="ET964" s="27"/>
      <c r="EU964" s="27"/>
      <c r="EV964" s="27"/>
    </row>
    <row r="965" spans="22:152" ht="12.75"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  <c r="ED965" s="27"/>
      <c r="EE965" s="27"/>
      <c r="EF965" s="27"/>
      <c r="EG965" s="27"/>
      <c r="EH965" s="27"/>
      <c r="EI965" s="27"/>
      <c r="EJ965" s="27"/>
      <c r="EK965" s="27"/>
      <c r="EL965" s="27"/>
      <c r="EM965" s="27"/>
      <c r="EN965" s="27"/>
      <c r="EO965" s="27"/>
      <c r="EP965" s="27"/>
      <c r="EQ965" s="27"/>
      <c r="ER965" s="27"/>
      <c r="ES965" s="27"/>
      <c r="ET965" s="27"/>
      <c r="EU965" s="27"/>
      <c r="EV965" s="27"/>
    </row>
    <row r="966" spans="22:152" ht="12.75"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  <c r="EK966" s="27"/>
      <c r="EL966" s="27"/>
      <c r="EM966" s="27"/>
      <c r="EN966" s="27"/>
      <c r="EO966" s="27"/>
      <c r="EP966" s="27"/>
      <c r="EQ966" s="27"/>
      <c r="ER966" s="27"/>
      <c r="ES966" s="27"/>
      <c r="ET966" s="27"/>
      <c r="EU966" s="27"/>
      <c r="EV966" s="27"/>
    </row>
    <row r="967" spans="22:152" ht="12.75"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  <c r="ED967" s="27"/>
      <c r="EE967" s="27"/>
      <c r="EF967" s="27"/>
      <c r="EG967" s="27"/>
      <c r="EH967" s="27"/>
      <c r="EI967" s="27"/>
      <c r="EJ967" s="27"/>
      <c r="EK967" s="27"/>
      <c r="EL967" s="27"/>
      <c r="EM967" s="27"/>
      <c r="EN967" s="27"/>
      <c r="EO967" s="27"/>
      <c r="EP967" s="27"/>
      <c r="EQ967" s="27"/>
      <c r="ER967" s="27"/>
      <c r="ES967" s="27"/>
      <c r="ET967" s="27"/>
      <c r="EU967" s="27"/>
      <c r="EV967" s="27"/>
    </row>
    <row r="968" spans="22:152" ht="12.75"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  <c r="EK968" s="27"/>
      <c r="EL968" s="27"/>
      <c r="EM968" s="27"/>
      <c r="EN968" s="27"/>
      <c r="EO968" s="27"/>
      <c r="EP968" s="27"/>
      <c r="EQ968" s="27"/>
      <c r="ER968" s="27"/>
      <c r="ES968" s="27"/>
      <c r="ET968" s="27"/>
      <c r="EU968" s="27"/>
      <c r="EV968" s="27"/>
    </row>
    <row r="969" spans="22:152" ht="12.75"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  <c r="ED969" s="27"/>
      <c r="EE969" s="27"/>
      <c r="EF969" s="27"/>
      <c r="EG969" s="27"/>
      <c r="EH969" s="27"/>
      <c r="EI969" s="27"/>
      <c r="EJ969" s="27"/>
      <c r="EK969" s="27"/>
      <c r="EL969" s="27"/>
      <c r="EM969" s="27"/>
      <c r="EN969" s="27"/>
      <c r="EO969" s="27"/>
      <c r="EP969" s="27"/>
      <c r="EQ969" s="27"/>
      <c r="ER969" s="27"/>
      <c r="ES969" s="27"/>
      <c r="ET969" s="27"/>
      <c r="EU969" s="27"/>
      <c r="EV969" s="27"/>
    </row>
    <row r="970" spans="22:152" ht="12.75"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  <c r="ED970" s="27"/>
      <c r="EE970" s="27"/>
      <c r="EF970" s="27"/>
      <c r="EG970" s="27"/>
      <c r="EH970" s="27"/>
      <c r="EI970" s="27"/>
      <c r="EJ970" s="27"/>
      <c r="EK970" s="27"/>
      <c r="EL970" s="27"/>
      <c r="EM970" s="27"/>
      <c r="EN970" s="27"/>
      <c r="EO970" s="27"/>
      <c r="EP970" s="27"/>
      <c r="EQ970" s="27"/>
      <c r="ER970" s="27"/>
      <c r="ES970" s="27"/>
      <c r="ET970" s="27"/>
      <c r="EU970" s="27"/>
      <c r="EV970" s="27"/>
    </row>
    <row r="971" spans="22:152" ht="12.75"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  <c r="ED971" s="27"/>
      <c r="EE971" s="27"/>
      <c r="EF971" s="27"/>
      <c r="EG971" s="27"/>
      <c r="EH971" s="27"/>
      <c r="EI971" s="27"/>
      <c r="EJ971" s="27"/>
      <c r="EK971" s="27"/>
      <c r="EL971" s="27"/>
      <c r="EM971" s="27"/>
      <c r="EN971" s="27"/>
      <c r="EO971" s="27"/>
      <c r="EP971" s="27"/>
      <c r="EQ971" s="27"/>
      <c r="ER971" s="27"/>
      <c r="ES971" s="27"/>
      <c r="ET971" s="27"/>
      <c r="EU971" s="27"/>
      <c r="EV971" s="27"/>
    </row>
    <row r="972" spans="22:152" ht="12.75"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  <c r="ED972" s="27"/>
      <c r="EE972" s="27"/>
      <c r="EF972" s="27"/>
      <c r="EG972" s="27"/>
      <c r="EH972" s="27"/>
      <c r="EI972" s="27"/>
      <c r="EJ972" s="27"/>
      <c r="EK972" s="27"/>
      <c r="EL972" s="27"/>
      <c r="EM972" s="27"/>
      <c r="EN972" s="27"/>
      <c r="EO972" s="27"/>
      <c r="EP972" s="27"/>
      <c r="EQ972" s="27"/>
      <c r="ER972" s="27"/>
      <c r="ES972" s="27"/>
      <c r="ET972" s="27"/>
      <c r="EU972" s="27"/>
      <c r="EV972" s="27"/>
    </row>
    <row r="973" spans="22:152" ht="12.75"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  <c r="ED973" s="27"/>
      <c r="EE973" s="27"/>
      <c r="EF973" s="27"/>
      <c r="EG973" s="27"/>
      <c r="EH973" s="27"/>
      <c r="EI973" s="27"/>
      <c r="EJ973" s="27"/>
      <c r="EK973" s="27"/>
      <c r="EL973" s="27"/>
      <c r="EM973" s="27"/>
      <c r="EN973" s="27"/>
      <c r="EO973" s="27"/>
      <c r="EP973" s="27"/>
      <c r="EQ973" s="27"/>
      <c r="ER973" s="27"/>
      <c r="ES973" s="27"/>
      <c r="ET973" s="27"/>
      <c r="EU973" s="27"/>
      <c r="EV973" s="27"/>
    </row>
    <row r="974" spans="22:152" ht="12.75"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  <c r="ED974" s="27"/>
      <c r="EE974" s="27"/>
      <c r="EF974" s="27"/>
      <c r="EG974" s="27"/>
      <c r="EH974" s="27"/>
      <c r="EI974" s="27"/>
      <c r="EJ974" s="27"/>
      <c r="EK974" s="27"/>
      <c r="EL974" s="27"/>
      <c r="EM974" s="27"/>
      <c r="EN974" s="27"/>
      <c r="EO974" s="27"/>
      <c r="EP974" s="27"/>
      <c r="EQ974" s="27"/>
      <c r="ER974" s="27"/>
      <c r="ES974" s="27"/>
      <c r="ET974" s="27"/>
      <c r="EU974" s="27"/>
      <c r="EV974" s="27"/>
    </row>
    <row r="975" spans="22:152" ht="12.75"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  <c r="ED975" s="27"/>
      <c r="EE975" s="27"/>
      <c r="EF975" s="27"/>
      <c r="EG975" s="27"/>
      <c r="EH975" s="27"/>
      <c r="EI975" s="27"/>
      <c r="EJ975" s="27"/>
      <c r="EK975" s="27"/>
      <c r="EL975" s="27"/>
      <c r="EM975" s="27"/>
      <c r="EN975" s="27"/>
      <c r="EO975" s="27"/>
      <c r="EP975" s="27"/>
      <c r="EQ975" s="27"/>
      <c r="ER975" s="27"/>
      <c r="ES975" s="27"/>
      <c r="ET975" s="27"/>
      <c r="EU975" s="27"/>
      <c r="EV975" s="27"/>
    </row>
    <row r="976" spans="22:152" ht="12.75"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  <c r="ED976" s="27"/>
      <c r="EE976" s="27"/>
      <c r="EF976" s="27"/>
      <c r="EG976" s="27"/>
      <c r="EH976" s="27"/>
      <c r="EI976" s="27"/>
      <c r="EJ976" s="27"/>
      <c r="EK976" s="27"/>
      <c r="EL976" s="27"/>
      <c r="EM976" s="27"/>
      <c r="EN976" s="27"/>
      <c r="EO976" s="27"/>
      <c r="EP976" s="27"/>
      <c r="EQ976" s="27"/>
      <c r="ER976" s="27"/>
      <c r="ES976" s="27"/>
      <c r="ET976" s="27"/>
      <c r="EU976" s="27"/>
      <c r="EV976" s="27"/>
    </row>
    <row r="977" spans="22:152" ht="12.75"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  <c r="ED977" s="27"/>
      <c r="EE977" s="27"/>
      <c r="EF977" s="27"/>
      <c r="EG977" s="27"/>
      <c r="EH977" s="27"/>
      <c r="EI977" s="27"/>
      <c r="EJ977" s="27"/>
      <c r="EK977" s="27"/>
      <c r="EL977" s="27"/>
      <c r="EM977" s="27"/>
      <c r="EN977" s="27"/>
      <c r="EO977" s="27"/>
      <c r="EP977" s="27"/>
      <c r="EQ977" s="27"/>
      <c r="ER977" s="27"/>
      <c r="ES977" s="27"/>
      <c r="ET977" s="27"/>
      <c r="EU977" s="27"/>
      <c r="EV977" s="27"/>
    </row>
    <row r="978" spans="22:152" ht="12.75"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  <c r="ED978" s="27"/>
      <c r="EE978" s="27"/>
      <c r="EF978" s="27"/>
      <c r="EG978" s="27"/>
      <c r="EH978" s="27"/>
      <c r="EI978" s="27"/>
      <c r="EJ978" s="27"/>
      <c r="EK978" s="27"/>
      <c r="EL978" s="27"/>
      <c r="EM978" s="27"/>
      <c r="EN978" s="27"/>
      <c r="EO978" s="27"/>
      <c r="EP978" s="27"/>
      <c r="EQ978" s="27"/>
      <c r="ER978" s="27"/>
      <c r="ES978" s="27"/>
      <c r="ET978" s="27"/>
      <c r="EU978" s="27"/>
      <c r="EV978" s="27"/>
    </row>
    <row r="979" spans="22:152" ht="12.75"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  <c r="EK979" s="27"/>
      <c r="EL979" s="27"/>
      <c r="EM979" s="27"/>
      <c r="EN979" s="27"/>
      <c r="EO979" s="27"/>
      <c r="EP979" s="27"/>
      <c r="EQ979" s="27"/>
      <c r="ER979" s="27"/>
      <c r="ES979" s="27"/>
      <c r="ET979" s="27"/>
      <c r="EU979" s="27"/>
      <c r="EV979" s="27"/>
    </row>
    <row r="980" spans="22:152" ht="12.75"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  <c r="ED980" s="27"/>
      <c r="EE980" s="27"/>
      <c r="EF980" s="27"/>
      <c r="EG980" s="27"/>
      <c r="EH980" s="27"/>
      <c r="EI980" s="27"/>
      <c r="EJ980" s="27"/>
      <c r="EK980" s="27"/>
      <c r="EL980" s="27"/>
      <c r="EM980" s="27"/>
      <c r="EN980" s="27"/>
      <c r="EO980" s="27"/>
      <c r="EP980" s="27"/>
      <c r="EQ980" s="27"/>
      <c r="ER980" s="27"/>
      <c r="ES980" s="27"/>
      <c r="ET980" s="27"/>
      <c r="EU980" s="27"/>
      <c r="EV980" s="27"/>
    </row>
    <row r="981" spans="22:152" ht="12.75"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  <c r="ED981" s="27"/>
      <c r="EE981" s="27"/>
      <c r="EF981" s="27"/>
      <c r="EG981" s="27"/>
      <c r="EH981" s="27"/>
      <c r="EI981" s="27"/>
      <c r="EJ981" s="27"/>
      <c r="EK981" s="27"/>
      <c r="EL981" s="27"/>
      <c r="EM981" s="27"/>
      <c r="EN981" s="27"/>
      <c r="EO981" s="27"/>
      <c r="EP981" s="27"/>
      <c r="EQ981" s="27"/>
      <c r="ER981" s="27"/>
      <c r="ES981" s="27"/>
      <c r="ET981" s="27"/>
      <c r="EU981" s="27"/>
      <c r="EV981" s="27"/>
    </row>
    <row r="982" spans="22:152" ht="12.75"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  <c r="ED982" s="27"/>
      <c r="EE982" s="27"/>
      <c r="EF982" s="27"/>
      <c r="EG982" s="27"/>
      <c r="EH982" s="27"/>
      <c r="EI982" s="27"/>
      <c r="EJ982" s="27"/>
      <c r="EK982" s="27"/>
      <c r="EL982" s="27"/>
      <c r="EM982" s="27"/>
      <c r="EN982" s="27"/>
      <c r="EO982" s="27"/>
      <c r="EP982" s="27"/>
      <c r="EQ982" s="27"/>
      <c r="ER982" s="27"/>
      <c r="ES982" s="27"/>
      <c r="ET982" s="27"/>
      <c r="EU982" s="27"/>
      <c r="EV982" s="27"/>
    </row>
    <row r="983" spans="22:152" ht="12.75"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  <c r="ED983" s="27"/>
      <c r="EE983" s="27"/>
      <c r="EF983" s="27"/>
      <c r="EG983" s="27"/>
      <c r="EH983" s="27"/>
      <c r="EI983" s="27"/>
      <c r="EJ983" s="27"/>
      <c r="EK983" s="27"/>
      <c r="EL983" s="27"/>
      <c r="EM983" s="27"/>
      <c r="EN983" s="27"/>
      <c r="EO983" s="27"/>
      <c r="EP983" s="27"/>
      <c r="EQ983" s="27"/>
      <c r="ER983" s="27"/>
      <c r="ES983" s="27"/>
      <c r="ET983" s="27"/>
      <c r="EU983" s="27"/>
      <c r="EV983" s="27"/>
    </row>
    <row r="984" spans="22:152" ht="12.75"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  <c r="ED984" s="27"/>
      <c r="EE984" s="27"/>
      <c r="EF984" s="27"/>
      <c r="EG984" s="27"/>
      <c r="EH984" s="27"/>
      <c r="EI984" s="27"/>
      <c r="EJ984" s="27"/>
      <c r="EK984" s="27"/>
      <c r="EL984" s="27"/>
      <c r="EM984" s="27"/>
      <c r="EN984" s="27"/>
      <c r="EO984" s="27"/>
      <c r="EP984" s="27"/>
      <c r="EQ984" s="27"/>
      <c r="ER984" s="27"/>
      <c r="ES984" s="27"/>
      <c r="ET984" s="27"/>
      <c r="EU984" s="27"/>
      <c r="EV984" s="27"/>
    </row>
    <row r="985" spans="22:152" ht="12.75"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  <c r="ED985" s="27"/>
      <c r="EE985" s="27"/>
      <c r="EF985" s="27"/>
      <c r="EG985" s="27"/>
      <c r="EH985" s="27"/>
      <c r="EI985" s="27"/>
      <c r="EJ985" s="27"/>
      <c r="EK985" s="27"/>
      <c r="EL985" s="27"/>
      <c r="EM985" s="27"/>
      <c r="EN985" s="27"/>
      <c r="EO985" s="27"/>
      <c r="EP985" s="27"/>
      <c r="EQ985" s="27"/>
      <c r="ER985" s="27"/>
      <c r="ES985" s="27"/>
      <c r="ET985" s="27"/>
      <c r="EU985" s="27"/>
      <c r="EV985" s="27"/>
    </row>
    <row r="986" spans="22:152" ht="12.75"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  <c r="ED986" s="27"/>
      <c r="EE986" s="27"/>
      <c r="EF986" s="27"/>
      <c r="EG986" s="27"/>
      <c r="EH986" s="27"/>
      <c r="EI986" s="27"/>
      <c r="EJ986" s="27"/>
      <c r="EK986" s="27"/>
      <c r="EL986" s="27"/>
      <c r="EM986" s="27"/>
      <c r="EN986" s="27"/>
      <c r="EO986" s="27"/>
      <c r="EP986" s="27"/>
      <c r="EQ986" s="27"/>
      <c r="ER986" s="27"/>
      <c r="ES986" s="27"/>
      <c r="ET986" s="27"/>
      <c r="EU986" s="27"/>
      <c r="EV986" s="27"/>
    </row>
    <row r="987" spans="22:152" ht="12.75"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  <c r="ED987" s="27"/>
      <c r="EE987" s="27"/>
      <c r="EF987" s="27"/>
      <c r="EG987" s="27"/>
      <c r="EH987" s="27"/>
      <c r="EI987" s="27"/>
      <c r="EJ987" s="27"/>
      <c r="EK987" s="27"/>
      <c r="EL987" s="27"/>
      <c r="EM987" s="27"/>
      <c r="EN987" s="27"/>
      <c r="EO987" s="27"/>
      <c r="EP987" s="27"/>
      <c r="EQ987" s="27"/>
      <c r="ER987" s="27"/>
      <c r="ES987" s="27"/>
      <c r="ET987" s="27"/>
      <c r="EU987" s="27"/>
      <c r="EV987" s="27"/>
    </row>
    <row r="988" spans="22:152" ht="12.75"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  <c r="EK988" s="27"/>
      <c r="EL988" s="27"/>
      <c r="EM988" s="27"/>
      <c r="EN988" s="27"/>
      <c r="EO988" s="27"/>
      <c r="EP988" s="27"/>
      <c r="EQ988" s="27"/>
      <c r="ER988" s="27"/>
      <c r="ES988" s="27"/>
      <c r="ET988" s="27"/>
      <c r="EU988" s="27"/>
      <c r="EV988" s="27"/>
    </row>
    <row r="989" spans="22:152" ht="12.75"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  <c r="ED989" s="27"/>
      <c r="EE989" s="27"/>
      <c r="EF989" s="27"/>
      <c r="EG989" s="27"/>
      <c r="EH989" s="27"/>
      <c r="EI989" s="27"/>
      <c r="EJ989" s="27"/>
      <c r="EK989" s="27"/>
      <c r="EL989" s="27"/>
      <c r="EM989" s="27"/>
      <c r="EN989" s="27"/>
      <c r="EO989" s="27"/>
      <c r="EP989" s="27"/>
      <c r="EQ989" s="27"/>
      <c r="ER989" s="27"/>
      <c r="ES989" s="27"/>
      <c r="ET989" s="27"/>
      <c r="EU989" s="27"/>
      <c r="EV989" s="27"/>
    </row>
    <row r="990" spans="22:152" ht="12.75"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  <c r="ED990" s="27"/>
      <c r="EE990" s="27"/>
      <c r="EF990" s="27"/>
      <c r="EG990" s="27"/>
      <c r="EH990" s="27"/>
      <c r="EI990" s="27"/>
      <c r="EJ990" s="27"/>
      <c r="EK990" s="27"/>
      <c r="EL990" s="27"/>
      <c r="EM990" s="27"/>
      <c r="EN990" s="27"/>
      <c r="EO990" s="27"/>
      <c r="EP990" s="27"/>
      <c r="EQ990" s="27"/>
      <c r="ER990" s="27"/>
      <c r="ES990" s="27"/>
      <c r="ET990" s="27"/>
      <c r="EU990" s="27"/>
      <c r="EV990" s="27"/>
    </row>
    <row r="991" spans="22:152" ht="12.75"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  <c r="ED991" s="27"/>
      <c r="EE991" s="27"/>
      <c r="EF991" s="27"/>
      <c r="EG991" s="27"/>
      <c r="EH991" s="27"/>
      <c r="EI991" s="27"/>
      <c r="EJ991" s="27"/>
      <c r="EK991" s="27"/>
      <c r="EL991" s="27"/>
      <c r="EM991" s="27"/>
      <c r="EN991" s="27"/>
      <c r="EO991" s="27"/>
      <c r="EP991" s="27"/>
      <c r="EQ991" s="27"/>
      <c r="ER991" s="27"/>
      <c r="ES991" s="27"/>
      <c r="ET991" s="27"/>
      <c r="EU991" s="27"/>
      <c r="EV991" s="27"/>
    </row>
    <row r="992" spans="22:152" ht="12.75"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  <c r="ED992" s="27"/>
      <c r="EE992" s="27"/>
      <c r="EF992" s="27"/>
      <c r="EG992" s="27"/>
      <c r="EH992" s="27"/>
      <c r="EI992" s="27"/>
      <c r="EJ992" s="27"/>
      <c r="EK992" s="27"/>
      <c r="EL992" s="27"/>
      <c r="EM992" s="27"/>
      <c r="EN992" s="27"/>
      <c r="EO992" s="27"/>
      <c r="EP992" s="27"/>
      <c r="EQ992" s="27"/>
      <c r="ER992" s="27"/>
      <c r="ES992" s="27"/>
      <c r="ET992" s="27"/>
      <c r="EU992" s="27"/>
      <c r="EV992" s="27"/>
    </row>
    <row r="993" spans="22:152" ht="12.75"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  <c r="ED993" s="27"/>
      <c r="EE993" s="27"/>
      <c r="EF993" s="27"/>
      <c r="EG993" s="27"/>
      <c r="EH993" s="27"/>
      <c r="EI993" s="27"/>
      <c r="EJ993" s="27"/>
      <c r="EK993" s="27"/>
      <c r="EL993" s="27"/>
      <c r="EM993" s="27"/>
      <c r="EN993" s="27"/>
      <c r="EO993" s="27"/>
      <c r="EP993" s="27"/>
      <c r="EQ993" s="27"/>
      <c r="ER993" s="27"/>
      <c r="ES993" s="27"/>
      <c r="ET993" s="27"/>
      <c r="EU993" s="27"/>
      <c r="EV993" s="27"/>
    </row>
    <row r="994" spans="22:152" ht="12.75"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  <c r="ED994" s="27"/>
      <c r="EE994" s="27"/>
      <c r="EF994" s="27"/>
      <c r="EG994" s="27"/>
      <c r="EH994" s="27"/>
      <c r="EI994" s="27"/>
      <c r="EJ994" s="27"/>
      <c r="EK994" s="27"/>
      <c r="EL994" s="27"/>
      <c r="EM994" s="27"/>
      <c r="EN994" s="27"/>
      <c r="EO994" s="27"/>
      <c r="EP994" s="27"/>
      <c r="EQ994" s="27"/>
      <c r="ER994" s="27"/>
      <c r="ES994" s="27"/>
      <c r="ET994" s="27"/>
      <c r="EU994" s="27"/>
      <c r="EV994" s="27"/>
    </row>
    <row r="995" spans="22:152" ht="12.75"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  <c r="ED995" s="27"/>
      <c r="EE995" s="27"/>
      <c r="EF995" s="27"/>
      <c r="EG995" s="27"/>
      <c r="EH995" s="27"/>
      <c r="EI995" s="27"/>
      <c r="EJ995" s="27"/>
      <c r="EK995" s="27"/>
      <c r="EL995" s="27"/>
      <c r="EM995" s="27"/>
      <c r="EN995" s="27"/>
      <c r="EO995" s="27"/>
      <c r="EP995" s="27"/>
      <c r="EQ995" s="27"/>
      <c r="ER995" s="27"/>
      <c r="ES995" s="27"/>
      <c r="ET995" s="27"/>
      <c r="EU995" s="27"/>
      <c r="EV995" s="27"/>
    </row>
    <row r="996" spans="22:152" ht="12.75"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  <c r="ED996" s="27"/>
      <c r="EE996" s="27"/>
      <c r="EF996" s="27"/>
      <c r="EG996" s="27"/>
      <c r="EH996" s="27"/>
      <c r="EI996" s="27"/>
      <c r="EJ996" s="27"/>
      <c r="EK996" s="27"/>
      <c r="EL996" s="27"/>
      <c r="EM996" s="27"/>
      <c r="EN996" s="27"/>
      <c r="EO996" s="27"/>
      <c r="EP996" s="27"/>
      <c r="EQ996" s="27"/>
      <c r="ER996" s="27"/>
      <c r="ES996" s="27"/>
      <c r="ET996" s="27"/>
      <c r="EU996" s="27"/>
      <c r="EV996" s="27"/>
    </row>
    <row r="997" spans="22:152" ht="12.75"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  <c r="EK997" s="27"/>
      <c r="EL997" s="27"/>
      <c r="EM997" s="27"/>
      <c r="EN997" s="27"/>
      <c r="EO997" s="27"/>
      <c r="EP997" s="27"/>
      <c r="EQ997" s="27"/>
      <c r="ER997" s="27"/>
      <c r="ES997" s="27"/>
      <c r="ET997" s="27"/>
      <c r="EU997" s="27"/>
      <c r="EV997" s="27"/>
    </row>
    <row r="998" spans="22:152" ht="12.75"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  <c r="EK998" s="27"/>
      <c r="EL998" s="27"/>
      <c r="EM998" s="27"/>
      <c r="EN998" s="27"/>
      <c r="EO998" s="27"/>
      <c r="EP998" s="27"/>
      <c r="EQ998" s="27"/>
      <c r="ER998" s="27"/>
      <c r="ES998" s="27"/>
      <c r="ET998" s="27"/>
      <c r="EU998" s="27"/>
      <c r="EV998" s="27"/>
    </row>
    <row r="999" spans="22:152" ht="12.75"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  <c r="ED999" s="27"/>
      <c r="EE999" s="27"/>
      <c r="EF999" s="27"/>
      <c r="EG999" s="27"/>
      <c r="EH999" s="27"/>
      <c r="EI999" s="27"/>
      <c r="EJ999" s="27"/>
      <c r="EK999" s="27"/>
      <c r="EL999" s="27"/>
      <c r="EM999" s="27"/>
      <c r="EN999" s="27"/>
      <c r="EO999" s="27"/>
      <c r="EP999" s="27"/>
      <c r="EQ999" s="27"/>
      <c r="ER999" s="27"/>
      <c r="ES999" s="27"/>
      <c r="ET999" s="27"/>
      <c r="EU999" s="27"/>
      <c r="EV999" s="27"/>
    </row>
    <row r="1000" spans="22:152" ht="12.75"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  <c r="ED1000" s="27"/>
      <c r="EE1000" s="27"/>
      <c r="EF1000" s="27"/>
      <c r="EG1000" s="27"/>
      <c r="EH1000" s="27"/>
      <c r="EI1000" s="27"/>
      <c r="EJ1000" s="27"/>
      <c r="EK1000" s="27"/>
      <c r="EL1000" s="27"/>
      <c r="EM1000" s="27"/>
      <c r="EN1000" s="27"/>
      <c r="EO1000" s="27"/>
      <c r="EP1000" s="27"/>
      <c r="EQ1000" s="27"/>
      <c r="ER1000" s="27"/>
      <c r="ES1000" s="27"/>
      <c r="ET1000" s="27"/>
      <c r="EU1000" s="27"/>
      <c r="EV1000" s="27"/>
    </row>
    <row r="1001" spans="22:152" ht="12.75"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  <c r="EK1001" s="27"/>
      <c r="EL1001" s="27"/>
      <c r="EM1001" s="27"/>
      <c r="EN1001" s="27"/>
      <c r="EO1001" s="27"/>
      <c r="EP1001" s="27"/>
      <c r="EQ1001" s="27"/>
      <c r="ER1001" s="27"/>
      <c r="ES1001" s="27"/>
      <c r="ET1001" s="27"/>
      <c r="EU1001" s="27"/>
      <c r="EV1001" s="27"/>
    </row>
    <row r="1002" spans="22:152" ht="12.75"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  <c r="ED1002" s="27"/>
      <c r="EE1002" s="27"/>
      <c r="EF1002" s="27"/>
      <c r="EG1002" s="27"/>
      <c r="EH1002" s="27"/>
      <c r="EI1002" s="27"/>
      <c r="EJ1002" s="27"/>
      <c r="EK1002" s="27"/>
      <c r="EL1002" s="27"/>
      <c r="EM1002" s="27"/>
      <c r="EN1002" s="27"/>
      <c r="EO1002" s="27"/>
      <c r="EP1002" s="27"/>
      <c r="EQ1002" s="27"/>
      <c r="ER1002" s="27"/>
      <c r="ES1002" s="27"/>
      <c r="ET1002" s="27"/>
      <c r="EU1002" s="27"/>
      <c r="EV1002" s="27"/>
    </row>
    <row r="1003" spans="22:152" ht="12.75"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  <c r="ED1003" s="27"/>
      <c r="EE1003" s="27"/>
      <c r="EF1003" s="27"/>
      <c r="EG1003" s="27"/>
      <c r="EH1003" s="27"/>
      <c r="EI1003" s="27"/>
      <c r="EJ1003" s="27"/>
      <c r="EK1003" s="27"/>
      <c r="EL1003" s="27"/>
      <c r="EM1003" s="27"/>
      <c r="EN1003" s="27"/>
      <c r="EO1003" s="27"/>
      <c r="EP1003" s="27"/>
      <c r="EQ1003" s="27"/>
      <c r="ER1003" s="27"/>
      <c r="ES1003" s="27"/>
      <c r="ET1003" s="27"/>
      <c r="EU1003" s="27"/>
      <c r="EV1003" s="27"/>
    </row>
    <row r="1004" spans="22:152" ht="12.75"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  <c r="ED1004" s="27"/>
      <c r="EE1004" s="27"/>
      <c r="EF1004" s="27"/>
      <c r="EG1004" s="27"/>
      <c r="EH1004" s="27"/>
      <c r="EI1004" s="27"/>
      <c r="EJ1004" s="27"/>
      <c r="EK1004" s="27"/>
      <c r="EL1004" s="27"/>
      <c r="EM1004" s="27"/>
      <c r="EN1004" s="27"/>
      <c r="EO1004" s="27"/>
      <c r="EP1004" s="27"/>
      <c r="EQ1004" s="27"/>
      <c r="ER1004" s="27"/>
      <c r="ES1004" s="27"/>
      <c r="ET1004" s="27"/>
      <c r="EU1004" s="27"/>
      <c r="EV1004" s="27"/>
    </row>
    <row r="1005" spans="22:152" ht="12.75"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  <c r="ED1005" s="27"/>
      <c r="EE1005" s="27"/>
      <c r="EF1005" s="27"/>
      <c r="EG1005" s="27"/>
      <c r="EH1005" s="27"/>
      <c r="EI1005" s="27"/>
      <c r="EJ1005" s="27"/>
      <c r="EK1005" s="27"/>
      <c r="EL1005" s="27"/>
      <c r="EM1005" s="27"/>
      <c r="EN1005" s="27"/>
      <c r="EO1005" s="27"/>
      <c r="EP1005" s="27"/>
      <c r="EQ1005" s="27"/>
      <c r="ER1005" s="27"/>
      <c r="ES1005" s="27"/>
      <c r="ET1005" s="27"/>
      <c r="EU1005" s="27"/>
      <c r="EV1005" s="27"/>
    </row>
    <row r="1006" spans="22:152" ht="12.75"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</row>
    <row r="1007" spans="22:152" ht="12.75"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</row>
    <row r="1008" spans="22:152" ht="12.75"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</row>
    <row r="1009" spans="22:152" ht="12.75"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</row>
    <row r="1010" spans="22:152" ht="12.75"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  <c r="EK1010" s="27"/>
      <c r="EL1010" s="27"/>
      <c r="EM1010" s="27"/>
      <c r="EN1010" s="27"/>
      <c r="EO1010" s="27"/>
      <c r="EP1010" s="27"/>
      <c r="EQ1010" s="27"/>
      <c r="ER1010" s="27"/>
      <c r="ES1010" s="27"/>
      <c r="ET1010" s="27"/>
      <c r="EU1010" s="27"/>
      <c r="EV1010" s="27"/>
    </row>
    <row r="1011" spans="22:152" ht="12.75"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  <c r="EK1011" s="27"/>
      <c r="EL1011" s="27"/>
      <c r="EM1011" s="27"/>
      <c r="EN1011" s="27"/>
      <c r="EO1011" s="27"/>
      <c r="EP1011" s="27"/>
      <c r="EQ1011" s="27"/>
      <c r="ER1011" s="27"/>
      <c r="ES1011" s="27"/>
      <c r="ET1011" s="27"/>
      <c r="EU1011" s="27"/>
      <c r="EV1011" s="27"/>
    </row>
    <row r="1012" spans="22:152" ht="12.75"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  <c r="EK1012" s="27"/>
      <c r="EL1012" s="27"/>
      <c r="EM1012" s="27"/>
      <c r="EN1012" s="27"/>
      <c r="EO1012" s="27"/>
      <c r="EP1012" s="27"/>
      <c r="EQ1012" s="27"/>
      <c r="ER1012" s="27"/>
      <c r="ES1012" s="27"/>
      <c r="ET1012" s="27"/>
      <c r="EU1012" s="27"/>
      <c r="EV1012" s="27"/>
    </row>
    <row r="1013" spans="22:152" ht="12.75"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  <c r="EK1013" s="27"/>
      <c r="EL1013" s="27"/>
      <c r="EM1013" s="27"/>
      <c r="EN1013" s="27"/>
      <c r="EO1013" s="27"/>
      <c r="EP1013" s="27"/>
      <c r="EQ1013" s="27"/>
      <c r="ER1013" s="27"/>
      <c r="ES1013" s="27"/>
      <c r="ET1013" s="27"/>
      <c r="EU1013" s="27"/>
      <c r="EV1013" s="27"/>
    </row>
    <row r="1014" spans="22:152" ht="12.75"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  <c r="ED1014" s="27"/>
      <c r="EE1014" s="27"/>
      <c r="EF1014" s="27"/>
      <c r="EG1014" s="27"/>
      <c r="EH1014" s="27"/>
      <c r="EI1014" s="27"/>
      <c r="EJ1014" s="27"/>
      <c r="EK1014" s="27"/>
      <c r="EL1014" s="27"/>
      <c r="EM1014" s="27"/>
      <c r="EN1014" s="27"/>
      <c r="EO1014" s="27"/>
      <c r="EP1014" s="27"/>
      <c r="EQ1014" s="27"/>
      <c r="ER1014" s="27"/>
      <c r="ES1014" s="27"/>
      <c r="ET1014" s="27"/>
      <c r="EU1014" s="27"/>
      <c r="EV1014" s="27"/>
    </row>
    <row r="1015" spans="22:152" ht="12.75"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  <c r="DD1015" s="27"/>
      <c r="DE1015" s="27"/>
      <c r="DF1015" s="27"/>
      <c r="DG1015" s="27"/>
      <c r="DH1015" s="27"/>
      <c r="DI1015" s="27"/>
      <c r="DJ1015" s="27"/>
      <c r="DK1015" s="27"/>
      <c r="DL1015" s="27"/>
      <c r="DM1015" s="27"/>
      <c r="DN1015" s="27"/>
      <c r="DO1015" s="27"/>
      <c r="DP1015" s="27"/>
      <c r="DQ1015" s="27"/>
      <c r="DR1015" s="27"/>
      <c r="DS1015" s="27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  <c r="ED1015" s="27"/>
      <c r="EE1015" s="27"/>
      <c r="EF1015" s="27"/>
      <c r="EG1015" s="27"/>
      <c r="EH1015" s="27"/>
      <c r="EI1015" s="27"/>
      <c r="EJ1015" s="27"/>
      <c r="EK1015" s="27"/>
      <c r="EL1015" s="27"/>
      <c r="EM1015" s="27"/>
      <c r="EN1015" s="27"/>
      <c r="EO1015" s="27"/>
      <c r="EP1015" s="27"/>
      <c r="EQ1015" s="27"/>
      <c r="ER1015" s="27"/>
      <c r="ES1015" s="27"/>
      <c r="ET1015" s="27"/>
      <c r="EU1015" s="27"/>
      <c r="EV1015" s="27"/>
    </row>
    <row r="1016" spans="22:152" ht="12.75"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  <c r="DD1016" s="27"/>
      <c r="DE1016" s="27"/>
      <c r="DF1016" s="27"/>
      <c r="DG1016" s="27"/>
      <c r="DH1016" s="27"/>
      <c r="DI1016" s="27"/>
      <c r="DJ1016" s="27"/>
      <c r="DK1016" s="27"/>
      <c r="DL1016" s="27"/>
      <c r="DM1016" s="27"/>
      <c r="DN1016" s="27"/>
      <c r="DO1016" s="27"/>
      <c r="DP1016" s="27"/>
      <c r="DQ1016" s="27"/>
      <c r="DR1016" s="27"/>
      <c r="DS1016" s="27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  <c r="ED1016" s="27"/>
      <c r="EE1016" s="27"/>
      <c r="EF1016" s="27"/>
      <c r="EG1016" s="27"/>
      <c r="EH1016" s="27"/>
      <c r="EI1016" s="27"/>
      <c r="EJ1016" s="27"/>
      <c r="EK1016" s="27"/>
      <c r="EL1016" s="27"/>
      <c r="EM1016" s="27"/>
      <c r="EN1016" s="27"/>
      <c r="EO1016" s="27"/>
      <c r="EP1016" s="27"/>
      <c r="EQ1016" s="27"/>
      <c r="ER1016" s="27"/>
      <c r="ES1016" s="27"/>
      <c r="ET1016" s="27"/>
      <c r="EU1016" s="27"/>
      <c r="EV1016" s="27"/>
    </row>
    <row r="1017" spans="22:152" ht="12.75"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  <c r="DD1017" s="27"/>
      <c r="DE1017" s="27"/>
      <c r="DF1017" s="27"/>
      <c r="DG1017" s="27"/>
      <c r="DH1017" s="27"/>
      <c r="DI1017" s="27"/>
      <c r="DJ1017" s="27"/>
      <c r="DK1017" s="27"/>
      <c r="DL1017" s="27"/>
      <c r="DM1017" s="27"/>
      <c r="DN1017" s="27"/>
      <c r="DO1017" s="27"/>
      <c r="DP1017" s="27"/>
      <c r="DQ1017" s="27"/>
      <c r="DR1017" s="27"/>
      <c r="DS1017" s="27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  <c r="ED1017" s="27"/>
      <c r="EE1017" s="27"/>
      <c r="EF1017" s="27"/>
      <c r="EG1017" s="27"/>
      <c r="EH1017" s="27"/>
      <c r="EI1017" s="27"/>
      <c r="EJ1017" s="27"/>
      <c r="EK1017" s="27"/>
      <c r="EL1017" s="27"/>
      <c r="EM1017" s="27"/>
      <c r="EN1017" s="27"/>
      <c r="EO1017" s="27"/>
      <c r="EP1017" s="27"/>
      <c r="EQ1017" s="27"/>
      <c r="ER1017" s="27"/>
      <c r="ES1017" s="27"/>
      <c r="ET1017" s="27"/>
      <c r="EU1017" s="27"/>
      <c r="EV1017" s="27"/>
    </row>
    <row r="1018" spans="22:152" ht="12.75"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  <c r="CW1018" s="27"/>
      <c r="CX1018" s="27"/>
      <c r="CY1018" s="27"/>
      <c r="CZ1018" s="27"/>
      <c r="DA1018" s="27"/>
      <c r="DB1018" s="27"/>
      <c r="DC1018" s="27"/>
      <c r="DD1018" s="27"/>
      <c r="DE1018" s="27"/>
      <c r="DF1018" s="27"/>
      <c r="DG1018" s="27"/>
      <c r="DH1018" s="27"/>
      <c r="DI1018" s="27"/>
      <c r="DJ1018" s="27"/>
      <c r="DK1018" s="27"/>
      <c r="DL1018" s="27"/>
      <c r="DM1018" s="27"/>
      <c r="DN1018" s="27"/>
      <c r="DO1018" s="27"/>
      <c r="DP1018" s="27"/>
      <c r="DQ1018" s="27"/>
      <c r="DR1018" s="27"/>
      <c r="DS1018" s="27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  <c r="ED1018" s="27"/>
      <c r="EE1018" s="27"/>
      <c r="EF1018" s="27"/>
      <c r="EG1018" s="27"/>
      <c r="EH1018" s="27"/>
      <c r="EI1018" s="27"/>
      <c r="EJ1018" s="27"/>
      <c r="EK1018" s="27"/>
      <c r="EL1018" s="27"/>
      <c r="EM1018" s="27"/>
      <c r="EN1018" s="27"/>
      <c r="EO1018" s="27"/>
      <c r="EP1018" s="27"/>
      <c r="EQ1018" s="27"/>
      <c r="ER1018" s="27"/>
      <c r="ES1018" s="27"/>
      <c r="ET1018" s="27"/>
      <c r="EU1018" s="27"/>
      <c r="EV1018" s="27"/>
    </row>
    <row r="1019" spans="22:152" ht="12.75"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  <c r="ED1019" s="27"/>
      <c r="EE1019" s="27"/>
      <c r="EF1019" s="27"/>
      <c r="EG1019" s="27"/>
      <c r="EH1019" s="27"/>
      <c r="EI1019" s="27"/>
      <c r="EJ1019" s="27"/>
      <c r="EK1019" s="27"/>
      <c r="EL1019" s="27"/>
      <c r="EM1019" s="27"/>
      <c r="EN1019" s="27"/>
      <c r="EO1019" s="27"/>
      <c r="EP1019" s="27"/>
      <c r="EQ1019" s="27"/>
      <c r="ER1019" s="27"/>
      <c r="ES1019" s="27"/>
      <c r="ET1019" s="27"/>
      <c r="EU1019" s="27"/>
      <c r="EV1019" s="27"/>
    </row>
    <row r="1020" spans="22:152" ht="12.75"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</row>
    <row r="1021" spans="22:152" ht="12.75"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  <c r="EK1021" s="27"/>
      <c r="EL1021" s="27"/>
      <c r="EM1021" s="27"/>
      <c r="EN1021" s="27"/>
      <c r="EO1021" s="27"/>
      <c r="EP1021" s="27"/>
      <c r="EQ1021" s="27"/>
      <c r="ER1021" s="27"/>
      <c r="ES1021" s="27"/>
      <c r="ET1021" s="27"/>
      <c r="EU1021" s="27"/>
      <c r="EV1021" s="27"/>
    </row>
    <row r="1022" spans="22:152" ht="12.75"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</row>
    <row r="1023" spans="22:152" ht="12.75"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  <c r="CW1023" s="27"/>
      <c r="CX1023" s="27"/>
      <c r="CY1023" s="27"/>
      <c r="CZ1023" s="27"/>
      <c r="DA1023" s="27"/>
      <c r="DB1023" s="27"/>
      <c r="DC1023" s="27"/>
      <c r="DD1023" s="27"/>
      <c r="DE1023" s="27"/>
      <c r="DF1023" s="27"/>
      <c r="DG1023" s="27"/>
      <c r="DH1023" s="27"/>
      <c r="DI1023" s="27"/>
      <c r="DJ1023" s="27"/>
      <c r="DK1023" s="27"/>
      <c r="DL1023" s="27"/>
      <c r="DM1023" s="27"/>
      <c r="DN1023" s="27"/>
      <c r="DO1023" s="27"/>
      <c r="DP1023" s="27"/>
      <c r="DQ1023" s="27"/>
      <c r="DR1023" s="27"/>
      <c r="DS1023" s="27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  <c r="ED1023" s="27"/>
      <c r="EE1023" s="27"/>
      <c r="EF1023" s="27"/>
      <c r="EG1023" s="27"/>
      <c r="EH1023" s="27"/>
      <c r="EI1023" s="27"/>
      <c r="EJ1023" s="27"/>
      <c r="EK1023" s="27"/>
      <c r="EL1023" s="27"/>
      <c r="EM1023" s="27"/>
      <c r="EN1023" s="27"/>
      <c r="EO1023" s="27"/>
      <c r="EP1023" s="27"/>
      <c r="EQ1023" s="27"/>
      <c r="ER1023" s="27"/>
      <c r="ES1023" s="27"/>
      <c r="ET1023" s="27"/>
      <c r="EU1023" s="27"/>
      <c r="EV1023" s="27"/>
    </row>
    <row r="1024" spans="22:152" ht="12.75"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  <c r="CW1024" s="27"/>
      <c r="CX1024" s="27"/>
      <c r="CY1024" s="27"/>
      <c r="CZ1024" s="27"/>
      <c r="DA1024" s="27"/>
      <c r="DB1024" s="27"/>
      <c r="DC1024" s="27"/>
      <c r="DD1024" s="27"/>
      <c r="DE1024" s="27"/>
      <c r="DF1024" s="27"/>
      <c r="DG1024" s="27"/>
      <c r="DH1024" s="27"/>
      <c r="DI1024" s="27"/>
      <c r="DJ1024" s="27"/>
      <c r="DK1024" s="27"/>
      <c r="DL1024" s="27"/>
      <c r="DM1024" s="27"/>
      <c r="DN1024" s="27"/>
      <c r="DO1024" s="27"/>
      <c r="DP1024" s="27"/>
      <c r="DQ1024" s="27"/>
      <c r="DR1024" s="27"/>
      <c r="DS1024" s="27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  <c r="ED1024" s="27"/>
      <c r="EE1024" s="27"/>
      <c r="EF1024" s="27"/>
      <c r="EG1024" s="27"/>
      <c r="EH1024" s="27"/>
      <c r="EI1024" s="27"/>
      <c r="EJ1024" s="27"/>
      <c r="EK1024" s="27"/>
      <c r="EL1024" s="27"/>
      <c r="EM1024" s="27"/>
      <c r="EN1024" s="27"/>
      <c r="EO1024" s="27"/>
      <c r="EP1024" s="27"/>
      <c r="EQ1024" s="27"/>
      <c r="ER1024" s="27"/>
      <c r="ES1024" s="27"/>
      <c r="ET1024" s="27"/>
      <c r="EU1024" s="27"/>
      <c r="EV1024" s="27"/>
    </row>
    <row r="1025" spans="22:152" ht="12.75"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  <c r="CW1025" s="27"/>
      <c r="CX1025" s="27"/>
      <c r="CY1025" s="27"/>
      <c r="CZ1025" s="27"/>
      <c r="DA1025" s="27"/>
      <c r="DB1025" s="27"/>
      <c r="DC1025" s="27"/>
      <c r="DD1025" s="27"/>
      <c r="DE1025" s="27"/>
      <c r="DF1025" s="27"/>
      <c r="DG1025" s="27"/>
      <c r="DH1025" s="27"/>
      <c r="DI1025" s="27"/>
      <c r="DJ1025" s="27"/>
      <c r="DK1025" s="27"/>
      <c r="DL1025" s="27"/>
      <c r="DM1025" s="27"/>
      <c r="DN1025" s="27"/>
      <c r="DO1025" s="27"/>
      <c r="DP1025" s="27"/>
      <c r="DQ1025" s="27"/>
      <c r="DR1025" s="27"/>
      <c r="DS1025" s="27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  <c r="ED1025" s="27"/>
      <c r="EE1025" s="27"/>
      <c r="EF1025" s="27"/>
      <c r="EG1025" s="27"/>
      <c r="EH1025" s="27"/>
      <c r="EI1025" s="27"/>
      <c r="EJ1025" s="27"/>
      <c r="EK1025" s="27"/>
      <c r="EL1025" s="27"/>
      <c r="EM1025" s="27"/>
      <c r="EN1025" s="27"/>
      <c r="EO1025" s="27"/>
      <c r="EP1025" s="27"/>
      <c r="EQ1025" s="27"/>
      <c r="ER1025" s="27"/>
      <c r="ES1025" s="27"/>
      <c r="ET1025" s="27"/>
      <c r="EU1025" s="27"/>
      <c r="EV1025" s="27"/>
    </row>
    <row r="1026" spans="22:152" ht="12.75"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  <c r="ED1026" s="27"/>
      <c r="EE1026" s="27"/>
      <c r="EF1026" s="27"/>
      <c r="EG1026" s="27"/>
      <c r="EH1026" s="27"/>
      <c r="EI1026" s="27"/>
      <c r="EJ1026" s="27"/>
      <c r="EK1026" s="27"/>
      <c r="EL1026" s="27"/>
      <c r="EM1026" s="27"/>
      <c r="EN1026" s="27"/>
      <c r="EO1026" s="27"/>
      <c r="EP1026" s="27"/>
      <c r="EQ1026" s="27"/>
      <c r="ER1026" s="27"/>
      <c r="ES1026" s="27"/>
      <c r="ET1026" s="27"/>
      <c r="EU1026" s="27"/>
      <c r="EV1026" s="27"/>
    </row>
    <row r="1027" spans="22:152" ht="12.75"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7"/>
      <c r="DN1027" s="27"/>
      <c r="DO1027" s="27"/>
      <c r="DP1027" s="27"/>
      <c r="DQ1027" s="27"/>
      <c r="DR1027" s="27"/>
      <c r="DS1027" s="27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  <c r="ED1027" s="27"/>
      <c r="EE1027" s="27"/>
      <c r="EF1027" s="27"/>
      <c r="EG1027" s="27"/>
      <c r="EH1027" s="27"/>
      <c r="EI1027" s="27"/>
      <c r="EJ1027" s="27"/>
      <c r="EK1027" s="27"/>
      <c r="EL1027" s="27"/>
      <c r="EM1027" s="27"/>
      <c r="EN1027" s="27"/>
      <c r="EO1027" s="27"/>
      <c r="EP1027" s="27"/>
      <c r="EQ1027" s="27"/>
      <c r="ER1027" s="27"/>
      <c r="ES1027" s="27"/>
      <c r="ET1027" s="27"/>
      <c r="EU1027" s="27"/>
      <c r="EV1027" s="27"/>
    </row>
    <row r="1028" spans="22:152" ht="12.75"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7"/>
      <c r="DN1028" s="27"/>
      <c r="DO1028" s="27"/>
      <c r="DP1028" s="27"/>
      <c r="DQ1028" s="27"/>
      <c r="DR1028" s="27"/>
      <c r="DS1028" s="27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  <c r="ED1028" s="27"/>
      <c r="EE1028" s="27"/>
      <c r="EF1028" s="27"/>
      <c r="EG1028" s="27"/>
      <c r="EH1028" s="27"/>
      <c r="EI1028" s="27"/>
      <c r="EJ1028" s="27"/>
      <c r="EK1028" s="27"/>
      <c r="EL1028" s="27"/>
      <c r="EM1028" s="27"/>
      <c r="EN1028" s="27"/>
      <c r="EO1028" s="27"/>
      <c r="EP1028" s="27"/>
      <c r="EQ1028" s="27"/>
      <c r="ER1028" s="27"/>
      <c r="ES1028" s="27"/>
      <c r="ET1028" s="27"/>
      <c r="EU1028" s="27"/>
      <c r="EV1028" s="27"/>
    </row>
    <row r="1029" spans="22:152" ht="12.75"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  <c r="CW1029" s="27"/>
      <c r="CX1029" s="27"/>
      <c r="CY1029" s="27"/>
      <c r="CZ1029" s="27"/>
      <c r="DA1029" s="27"/>
      <c r="DB1029" s="27"/>
      <c r="DC1029" s="27"/>
      <c r="DD1029" s="27"/>
      <c r="DE1029" s="27"/>
      <c r="DF1029" s="27"/>
      <c r="DG1029" s="27"/>
      <c r="DH1029" s="27"/>
      <c r="DI1029" s="27"/>
      <c r="DJ1029" s="27"/>
      <c r="DK1029" s="27"/>
      <c r="DL1029" s="27"/>
      <c r="DM1029" s="27"/>
      <c r="DN1029" s="27"/>
      <c r="DO1029" s="27"/>
      <c r="DP1029" s="27"/>
      <c r="DQ1029" s="27"/>
      <c r="DR1029" s="27"/>
      <c r="DS1029" s="27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  <c r="ED1029" s="27"/>
      <c r="EE1029" s="27"/>
      <c r="EF1029" s="27"/>
      <c r="EG1029" s="27"/>
      <c r="EH1029" s="27"/>
      <c r="EI1029" s="27"/>
      <c r="EJ1029" s="27"/>
      <c r="EK1029" s="27"/>
      <c r="EL1029" s="27"/>
      <c r="EM1029" s="27"/>
      <c r="EN1029" s="27"/>
      <c r="EO1029" s="27"/>
      <c r="EP1029" s="27"/>
      <c r="EQ1029" s="27"/>
      <c r="ER1029" s="27"/>
      <c r="ES1029" s="27"/>
      <c r="ET1029" s="27"/>
      <c r="EU1029" s="27"/>
      <c r="EV1029" s="27"/>
    </row>
    <row r="1030" spans="22:152" ht="12.75"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  <c r="DE1030" s="27"/>
      <c r="DF1030" s="27"/>
      <c r="DG1030" s="27"/>
      <c r="DH1030" s="27"/>
      <c r="DI1030" s="27"/>
      <c r="DJ1030" s="27"/>
      <c r="DK1030" s="27"/>
      <c r="DL1030" s="27"/>
      <c r="DM1030" s="27"/>
      <c r="DN1030" s="27"/>
      <c r="DO1030" s="27"/>
      <c r="DP1030" s="27"/>
      <c r="DQ1030" s="27"/>
      <c r="DR1030" s="27"/>
      <c r="DS1030" s="27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  <c r="ED1030" s="27"/>
      <c r="EE1030" s="27"/>
      <c r="EF1030" s="27"/>
      <c r="EG1030" s="27"/>
      <c r="EH1030" s="27"/>
      <c r="EI1030" s="27"/>
      <c r="EJ1030" s="27"/>
      <c r="EK1030" s="27"/>
      <c r="EL1030" s="27"/>
      <c r="EM1030" s="27"/>
      <c r="EN1030" s="27"/>
      <c r="EO1030" s="27"/>
      <c r="EP1030" s="27"/>
      <c r="EQ1030" s="27"/>
      <c r="ER1030" s="27"/>
      <c r="ES1030" s="27"/>
      <c r="ET1030" s="27"/>
      <c r="EU1030" s="27"/>
      <c r="EV1030" s="27"/>
    </row>
    <row r="1031" spans="22:152" ht="12.75"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  <c r="ED1031" s="27"/>
      <c r="EE1031" s="27"/>
      <c r="EF1031" s="27"/>
      <c r="EG1031" s="27"/>
      <c r="EH1031" s="27"/>
      <c r="EI1031" s="27"/>
      <c r="EJ1031" s="27"/>
      <c r="EK1031" s="27"/>
      <c r="EL1031" s="27"/>
      <c r="EM1031" s="27"/>
      <c r="EN1031" s="27"/>
      <c r="EO1031" s="27"/>
      <c r="EP1031" s="27"/>
      <c r="EQ1031" s="27"/>
      <c r="ER1031" s="27"/>
      <c r="ES1031" s="27"/>
      <c r="ET1031" s="27"/>
      <c r="EU1031" s="27"/>
      <c r="EV1031" s="27"/>
    </row>
    <row r="1032" spans="22:152" ht="12.75"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  <c r="CW1032" s="27"/>
      <c r="CX1032" s="27"/>
      <c r="CY1032" s="27"/>
      <c r="CZ1032" s="27"/>
      <c r="DA1032" s="27"/>
      <c r="DB1032" s="27"/>
      <c r="DC1032" s="27"/>
      <c r="DD1032" s="27"/>
      <c r="DE1032" s="27"/>
      <c r="DF1032" s="27"/>
      <c r="DG1032" s="27"/>
      <c r="DH1032" s="27"/>
      <c r="DI1032" s="27"/>
      <c r="DJ1032" s="27"/>
      <c r="DK1032" s="27"/>
      <c r="DL1032" s="27"/>
      <c r="DM1032" s="27"/>
      <c r="DN1032" s="27"/>
      <c r="DO1032" s="27"/>
      <c r="DP1032" s="27"/>
      <c r="DQ1032" s="27"/>
      <c r="DR1032" s="27"/>
      <c r="DS1032" s="27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  <c r="ED1032" s="27"/>
      <c r="EE1032" s="27"/>
      <c r="EF1032" s="27"/>
      <c r="EG1032" s="27"/>
      <c r="EH1032" s="27"/>
      <c r="EI1032" s="27"/>
      <c r="EJ1032" s="27"/>
      <c r="EK1032" s="27"/>
      <c r="EL1032" s="27"/>
      <c r="EM1032" s="27"/>
      <c r="EN1032" s="27"/>
      <c r="EO1032" s="27"/>
      <c r="EP1032" s="27"/>
      <c r="EQ1032" s="27"/>
      <c r="ER1032" s="27"/>
      <c r="ES1032" s="27"/>
      <c r="ET1032" s="27"/>
      <c r="EU1032" s="27"/>
      <c r="EV1032" s="27"/>
    </row>
    <row r="1033" spans="22:152" ht="12.75"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  <c r="CW1033" s="27"/>
      <c r="CX1033" s="27"/>
      <c r="CY1033" s="27"/>
      <c r="CZ1033" s="27"/>
      <c r="DA1033" s="27"/>
      <c r="DB1033" s="27"/>
      <c r="DC1033" s="27"/>
      <c r="DD1033" s="27"/>
      <c r="DE1033" s="27"/>
      <c r="DF1033" s="27"/>
      <c r="DG1033" s="27"/>
      <c r="DH1033" s="27"/>
      <c r="DI1033" s="27"/>
      <c r="DJ1033" s="27"/>
      <c r="DK1033" s="27"/>
      <c r="DL1033" s="27"/>
      <c r="DM1033" s="27"/>
      <c r="DN1033" s="27"/>
      <c r="DO1033" s="27"/>
      <c r="DP1033" s="27"/>
      <c r="DQ1033" s="27"/>
      <c r="DR1033" s="27"/>
      <c r="DS1033" s="27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  <c r="ED1033" s="27"/>
      <c r="EE1033" s="27"/>
      <c r="EF1033" s="27"/>
      <c r="EG1033" s="27"/>
      <c r="EH1033" s="27"/>
      <c r="EI1033" s="27"/>
      <c r="EJ1033" s="27"/>
      <c r="EK1033" s="27"/>
      <c r="EL1033" s="27"/>
      <c r="EM1033" s="27"/>
      <c r="EN1033" s="27"/>
      <c r="EO1033" s="27"/>
      <c r="EP1033" s="27"/>
      <c r="EQ1033" s="27"/>
      <c r="ER1033" s="27"/>
      <c r="ES1033" s="27"/>
      <c r="ET1033" s="27"/>
      <c r="EU1033" s="27"/>
      <c r="EV1033" s="27"/>
    </row>
    <row r="1034" spans="22:152" ht="12.75"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  <c r="CW1034" s="27"/>
      <c r="CX1034" s="27"/>
      <c r="CY1034" s="27"/>
      <c r="CZ1034" s="27"/>
      <c r="DA1034" s="27"/>
      <c r="DB1034" s="27"/>
      <c r="DC1034" s="27"/>
      <c r="DD1034" s="27"/>
      <c r="DE1034" s="27"/>
      <c r="DF1034" s="27"/>
      <c r="DG1034" s="27"/>
      <c r="DH1034" s="27"/>
      <c r="DI1034" s="27"/>
      <c r="DJ1034" s="27"/>
      <c r="DK1034" s="27"/>
      <c r="DL1034" s="27"/>
      <c r="DM1034" s="27"/>
      <c r="DN1034" s="27"/>
      <c r="DO1034" s="27"/>
      <c r="DP1034" s="27"/>
      <c r="DQ1034" s="27"/>
      <c r="DR1034" s="27"/>
      <c r="DS1034" s="27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  <c r="ED1034" s="27"/>
      <c r="EE1034" s="27"/>
      <c r="EF1034" s="27"/>
      <c r="EG1034" s="27"/>
      <c r="EH1034" s="27"/>
      <c r="EI1034" s="27"/>
      <c r="EJ1034" s="27"/>
      <c r="EK1034" s="27"/>
      <c r="EL1034" s="27"/>
      <c r="EM1034" s="27"/>
      <c r="EN1034" s="27"/>
      <c r="EO1034" s="27"/>
      <c r="EP1034" s="27"/>
      <c r="EQ1034" s="27"/>
      <c r="ER1034" s="27"/>
      <c r="ES1034" s="27"/>
      <c r="ET1034" s="27"/>
      <c r="EU1034" s="27"/>
      <c r="EV1034" s="27"/>
    </row>
    <row r="1035" spans="22:152" ht="12.75"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  <c r="CW1035" s="27"/>
      <c r="CX1035" s="27"/>
      <c r="CY1035" s="27"/>
      <c r="CZ1035" s="27"/>
      <c r="DA1035" s="27"/>
      <c r="DB1035" s="27"/>
      <c r="DC1035" s="27"/>
      <c r="DD1035" s="27"/>
      <c r="DE1035" s="27"/>
      <c r="DF1035" s="27"/>
      <c r="DG1035" s="27"/>
      <c r="DH1035" s="27"/>
      <c r="DI1035" s="27"/>
      <c r="DJ1035" s="27"/>
      <c r="DK1035" s="27"/>
      <c r="DL1035" s="27"/>
      <c r="DM1035" s="27"/>
      <c r="DN1035" s="27"/>
      <c r="DO1035" s="27"/>
      <c r="DP1035" s="27"/>
      <c r="DQ1035" s="27"/>
      <c r="DR1035" s="27"/>
      <c r="DS1035" s="27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  <c r="ED1035" s="27"/>
      <c r="EE1035" s="27"/>
      <c r="EF1035" s="27"/>
      <c r="EG1035" s="27"/>
      <c r="EH1035" s="27"/>
      <c r="EI1035" s="27"/>
      <c r="EJ1035" s="27"/>
      <c r="EK1035" s="27"/>
      <c r="EL1035" s="27"/>
      <c r="EM1035" s="27"/>
      <c r="EN1035" s="27"/>
      <c r="EO1035" s="27"/>
      <c r="EP1035" s="27"/>
      <c r="EQ1035" s="27"/>
      <c r="ER1035" s="27"/>
      <c r="ES1035" s="27"/>
      <c r="ET1035" s="27"/>
      <c r="EU1035" s="27"/>
      <c r="EV1035" s="27"/>
    </row>
    <row r="1036" spans="22:152" ht="12.75"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  <c r="CW1036" s="27"/>
      <c r="CX1036" s="27"/>
      <c r="CY1036" s="27"/>
      <c r="CZ1036" s="27"/>
      <c r="DA1036" s="27"/>
      <c r="DB1036" s="27"/>
      <c r="DC1036" s="27"/>
      <c r="DD1036" s="27"/>
      <c r="DE1036" s="27"/>
      <c r="DF1036" s="27"/>
      <c r="DG1036" s="27"/>
      <c r="DH1036" s="27"/>
      <c r="DI1036" s="27"/>
      <c r="DJ1036" s="27"/>
      <c r="DK1036" s="27"/>
      <c r="DL1036" s="27"/>
      <c r="DM1036" s="27"/>
      <c r="DN1036" s="27"/>
      <c r="DO1036" s="27"/>
      <c r="DP1036" s="27"/>
      <c r="DQ1036" s="27"/>
      <c r="DR1036" s="27"/>
      <c r="DS1036" s="27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  <c r="ED1036" s="27"/>
      <c r="EE1036" s="27"/>
      <c r="EF1036" s="27"/>
      <c r="EG1036" s="27"/>
      <c r="EH1036" s="27"/>
      <c r="EI1036" s="27"/>
      <c r="EJ1036" s="27"/>
      <c r="EK1036" s="27"/>
      <c r="EL1036" s="27"/>
      <c r="EM1036" s="27"/>
      <c r="EN1036" s="27"/>
      <c r="EO1036" s="27"/>
      <c r="EP1036" s="27"/>
      <c r="EQ1036" s="27"/>
      <c r="ER1036" s="27"/>
      <c r="ES1036" s="27"/>
      <c r="ET1036" s="27"/>
      <c r="EU1036" s="27"/>
      <c r="EV1036" s="27"/>
    </row>
    <row r="1037" spans="22:152" ht="12.75"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  <c r="CW1037" s="27"/>
      <c r="CX1037" s="27"/>
      <c r="CY1037" s="27"/>
      <c r="CZ1037" s="27"/>
      <c r="DA1037" s="27"/>
      <c r="DB1037" s="27"/>
      <c r="DC1037" s="27"/>
      <c r="DD1037" s="27"/>
      <c r="DE1037" s="27"/>
      <c r="DF1037" s="27"/>
      <c r="DG1037" s="27"/>
      <c r="DH1037" s="27"/>
      <c r="DI1037" s="27"/>
      <c r="DJ1037" s="27"/>
      <c r="DK1037" s="27"/>
      <c r="DL1037" s="27"/>
      <c r="DM1037" s="27"/>
      <c r="DN1037" s="27"/>
      <c r="DO1037" s="27"/>
      <c r="DP1037" s="27"/>
      <c r="DQ1037" s="27"/>
      <c r="DR1037" s="27"/>
      <c r="DS1037" s="27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  <c r="ED1037" s="27"/>
      <c r="EE1037" s="27"/>
      <c r="EF1037" s="27"/>
      <c r="EG1037" s="27"/>
      <c r="EH1037" s="27"/>
      <c r="EI1037" s="27"/>
      <c r="EJ1037" s="27"/>
      <c r="EK1037" s="27"/>
      <c r="EL1037" s="27"/>
      <c r="EM1037" s="27"/>
      <c r="EN1037" s="27"/>
      <c r="EO1037" s="27"/>
      <c r="EP1037" s="27"/>
      <c r="EQ1037" s="27"/>
      <c r="ER1037" s="27"/>
      <c r="ES1037" s="27"/>
      <c r="ET1037" s="27"/>
      <c r="EU1037" s="27"/>
      <c r="EV1037" s="27"/>
    </row>
    <row r="1038" spans="22:152" ht="12.75"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  <c r="CW1038" s="27"/>
      <c r="CX1038" s="27"/>
      <c r="CY1038" s="27"/>
      <c r="CZ1038" s="27"/>
      <c r="DA1038" s="27"/>
      <c r="DB1038" s="27"/>
      <c r="DC1038" s="27"/>
      <c r="DD1038" s="27"/>
      <c r="DE1038" s="27"/>
      <c r="DF1038" s="27"/>
      <c r="DG1038" s="27"/>
      <c r="DH1038" s="27"/>
      <c r="DI1038" s="27"/>
      <c r="DJ1038" s="27"/>
      <c r="DK1038" s="27"/>
      <c r="DL1038" s="27"/>
      <c r="DM1038" s="27"/>
      <c r="DN1038" s="27"/>
      <c r="DO1038" s="27"/>
      <c r="DP1038" s="27"/>
      <c r="DQ1038" s="27"/>
      <c r="DR1038" s="27"/>
      <c r="DS1038" s="27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  <c r="ED1038" s="27"/>
      <c r="EE1038" s="27"/>
      <c r="EF1038" s="27"/>
      <c r="EG1038" s="27"/>
      <c r="EH1038" s="27"/>
      <c r="EI1038" s="27"/>
      <c r="EJ1038" s="27"/>
      <c r="EK1038" s="27"/>
      <c r="EL1038" s="27"/>
      <c r="EM1038" s="27"/>
      <c r="EN1038" s="27"/>
      <c r="EO1038" s="27"/>
      <c r="EP1038" s="27"/>
      <c r="EQ1038" s="27"/>
      <c r="ER1038" s="27"/>
      <c r="ES1038" s="27"/>
      <c r="ET1038" s="27"/>
      <c r="EU1038" s="27"/>
      <c r="EV1038" s="27"/>
    </row>
    <row r="1039" spans="22:152" ht="12.75"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  <c r="CW1039" s="27"/>
      <c r="CX1039" s="27"/>
      <c r="CY1039" s="27"/>
      <c r="CZ1039" s="27"/>
      <c r="DA1039" s="27"/>
      <c r="DB1039" s="27"/>
      <c r="DC1039" s="27"/>
      <c r="DD1039" s="27"/>
      <c r="DE1039" s="27"/>
      <c r="DF1039" s="27"/>
      <c r="DG1039" s="27"/>
      <c r="DH1039" s="27"/>
      <c r="DI1039" s="27"/>
      <c r="DJ1039" s="27"/>
      <c r="DK1039" s="27"/>
      <c r="DL1039" s="27"/>
      <c r="DM1039" s="27"/>
      <c r="DN1039" s="27"/>
      <c r="DO1039" s="27"/>
      <c r="DP1039" s="27"/>
      <c r="DQ1039" s="27"/>
      <c r="DR1039" s="27"/>
      <c r="DS1039" s="27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  <c r="ED1039" s="27"/>
      <c r="EE1039" s="27"/>
      <c r="EF1039" s="27"/>
      <c r="EG1039" s="27"/>
      <c r="EH1039" s="27"/>
      <c r="EI1039" s="27"/>
      <c r="EJ1039" s="27"/>
      <c r="EK1039" s="27"/>
      <c r="EL1039" s="27"/>
      <c r="EM1039" s="27"/>
      <c r="EN1039" s="27"/>
      <c r="EO1039" s="27"/>
      <c r="EP1039" s="27"/>
      <c r="EQ1039" s="27"/>
      <c r="ER1039" s="27"/>
      <c r="ES1039" s="27"/>
      <c r="ET1039" s="27"/>
      <c r="EU1039" s="27"/>
      <c r="EV1039" s="27"/>
    </row>
    <row r="1040" spans="22:152" ht="12.75"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  <c r="CW1040" s="27"/>
      <c r="CX1040" s="27"/>
      <c r="CY1040" s="27"/>
      <c r="CZ1040" s="27"/>
      <c r="DA1040" s="27"/>
      <c r="DB1040" s="27"/>
      <c r="DC1040" s="27"/>
      <c r="DD1040" s="27"/>
      <c r="DE1040" s="27"/>
      <c r="DF1040" s="27"/>
      <c r="DG1040" s="27"/>
      <c r="DH1040" s="27"/>
      <c r="DI1040" s="27"/>
      <c r="DJ1040" s="27"/>
      <c r="DK1040" s="27"/>
      <c r="DL1040" s="27"/>
      <c r="DM1040" s="27"/>
      <c r="DN1040" s="27"/>
      <c r="DO1040" s="27"/>
      <c r="DP1040" s="27"/>
      <c r="DQ1040" s="27"/>
      <c r="DR1040" s="27"/>
      <c r="DS1040" s="27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  <c r="ED1040" s="27"/>
      <c r="EE1040" s="27"/>
      <c r="EF1040" s="27"/>
      <c r="EG1040" s="27"/>
      <c r="EH1040" s="27"/>
      <c r="EI1040" s="27"/>
      <c r="EJ1040" s="27"/>
      <c r="EK1040" s="27"/>
      <c r="EL1040" s="27"/>
      <c r="EM1040" s="27"/>
      <c r="EN1040" s="27"/>
      <c r="EO1040" s="27"/>
      <c r="EP1040" s="27"/>
      <c r="EQ1040" s="27"/>
      <c r="ER1040" s="27"/>
      <c r="ES1040" s="27"/>
      <c r="ET1040" s="27"/>
      <c r="EU1040" s="27"/>
      <c r="EV1040" s="27"/>
    </row>
    <row r="1041" spans="22:152" ht="12.75"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  <c r="CW1041" s="27"/>
      <c r="CX1041" s="27"/>
      <c r="CY1041" s="27"/>
      <c r="CZ1041" s="27"/>
      <c r="DA1041" s="27"/>
      <c r="DB1041" s="27"/>
      <c r="DC1041" s="27"/>
      <c r="DD1041" s="27"/>
      <c r="DE1041" s="27"/>
      <c r="DF1041" s="27"/>
      <c r="DG1041" s="27"/>
      <c r="DH1041" s="27"/>
      <c r="DI1041" s="27"/>
      <c r="DJ1041" s="27"/>
      <c r="DK1041" s="27"/>
      <c r="DL1041" s="27"/>
      <c r="DM1041" s="27"/>
      <c r="DN1041" s="27"/>
      <c r="DO1041" s="27"/>
      <c r="DP1041" s="27"/>
      <c r="DQ1041" s="27"/>
      <c r="DR1041" s="27"/>
      <c r="DS1041" s="27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  <c r="ED1041" s="27"/>
      <c r="EE1041" s="27"/>
      <c r="EF1041" s="27"/>
      <c r="EG1041" s="27"/>
      <c r="EH1041" s="27"/>
      <c r="EI1041" s="27"/>
      <c r="EJ1041" s="27"/>
      <c r="EK1041" s="27"/>
      <c r="EL1041" s="27"/>
      <c r="EM1041" s="27"/>
      <c r="EN1041" s="27"/>
      <c r="EO1041" s="27"/>
      <c r="EP1041" s="27"/>
      <c r="EQ1041" s="27"/>
      <c r="ER1041" s="27"/>
      <c r="ES1041" s="27"/>
      <c r="ET1041" s="27"/>
      <c r="EU1041" s="27"/>
      <c r="EV1041" s="27"/>
    </row>
    <row r="1042" spans="22:152" ht="12.75"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  <c r="CW1042" s="27"/>
      <c r="CX1042" s="27"/>
      <c r="CY1042" s="27"/>
      <c r="CZ1042" s="27"/>
      <c r="DA1042" s="27"/>
      <c r="DB1042" s="27"/>
      <c r="DC1042" s="27"/>
      <c r="DD1042" s="27"/>
      <c r="DE1042" s="27"/>
      <c r="DF1042" s="27"/>
      <c r="DG1042" s="27"/>
      <c r="DH1042" s="27"/>
      <c r="DI1042" s="27"/>
      <c r="DJ1042" s="27"/>
      <c r="DK1042" s="27"/>
      <c r="DL1042" s="27"/>
      <c r="DM1042" s="27"/>
      <c r="DN1042" s="27"/>
      <c r="DO1042" s="27"/>
      <c r="DP1042" s="27"/>
      <c r="DQ1042" s="27"/>
      <c r="DR1042" s="27"/>
      <c r="DS1042" s="27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  <c r="ED1042" s="27"/>
      <c r="EE1042" s="27"/>
      <c r="EF1042" s="27"/>
      <c r="EG1042" s="27"/>
      <c r="EH1042" s="27"/>
      <c r="EI1042" s="27"/>
      <c r="EJ1042" s="27"/>
      <c r="EK1042" s="27"/>
      <c r="EL1042" s="27"/>
      <c r="EM1042" s="27"/>
      <c r="EN1042" s="27"/>
      <c r="EO1042" s="27"/>
      <c r="EP1042" s="27"/>
      <c r="EQ1042" s="27"/>
      <c r="ER1042" s="27"/>
      <c r="ES1042" s="27"/>
      <c r="ET1042" s="27"/>
      <c r="EU1042" s="27"/>
      <c r="EV1042" s="27"/>
    </row>
    <row r="1043" spans="22:152" ht="12.75"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  <c r="CW1043" s="27"/>
      <c r="CX1043" s="27"/>
      <c r="CY1043" s="27"/>
      <c r="CZ1043" s="27"/>
      <c r="DA1043" s="27"/>
      <c r="DB1043" s="27"/>
      <c r="DC1043" s="27"/>
      <c r="DD1043" s="27"/>
      <c r="DE1043" s="27"/>
      <c r="DF1043" s="27"/>
      <c r="DG1043" s="27"/>
      <c r="DH1043" s="27"/>
      <c r="DI1043" s="27"/>
      <c r="DJ1043" s="27"/>
      <c r="DK1043" s="27"/>
      <c r="DL1043" s="27"/>
      <c r="DM1043" s="27"/>
      <c r="DN1043" s="27"/>
      <c r="DO1043" s="27"/>
      <c r="DP1043" s="27"/>
      <c r="DQ1043" s="27"/>
      <c r="DR1043" s="27"/>
      <c r="DS1043" s="27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  <c r="ED1043" s="27"/>
      <c r="EE1043" s="27"/>
      <c r="EF1043" s="27"/>
      <c r="EG1043" s="27"/>
      <c r="EH1043" s="27"/>
      <c r="EI1043" s="27"/>
      <c r="EJ1043" s="27"/>
      <c r="EK1043" s="27"/>
      <c r="EL1043" s="27"/>
      <c r="EM1043" s="27"/>
      <c r="EN1043" s="27"/>
      <c r="EO1043" s="27"/>
      <c r="EP1043" s="27"/>
      <c r="EQ1043" s="27"/>
      <c r="ER1043" s="27"/>
      <c r="ES1043" s="27"/>
      <c r="ET1043" s="27"/>
      <c r="EU1043" s="27"/>
      <c r="EV1043" s="27"/>
    </row>
    <row r="1044" spans="22:152" ht="12.75"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  <c r="CW1044" s="27"/>
      <c r="CX1044" s="27"/>
      <c r="CY1044" s="27"/>
      <c r="CZ1044" s="27"/>
      <c r="DA1044" s="27"/>
      <c r="DB1044" s="27"/>
      <c r="DC1044" s="27"/>
      <c r="DD1044" s="27"/>
      <c r="DE1044" s="27"/>
      <c r="DF1044" s="27"/>
      <c r="DG1044" s="27"/>
      <c r="DH1044" s="27"/>
      <c r="DI1044" s="27"/>
      <c r="DJ1044" s="27"/>
      <c r="DK1044" s="27"/>
      <c r="DL1044" s="27"/>
      <c r="DM1044" s="27"/>
      <c r="DN1044" s="27"/>
      <c r="DO1044" s="27"/>
      <c r="DP1044" s="27"/>
      <c r="DQ1044" s="27"/>
      <c r="DR1044" s="27"/>
      <c r="DS1044" s="27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  <c r="ED1044" s="27"/>
      <c r="EE1044" s="27"/>
      <c r="EF1044" s="27"/>
      <c r="EG1044" s="27"/>
      <c r="EH1044" s="27"/>
      <c r="EI1044" s="27"/>
      <c r="EJ1044" s="27"/>
      <c r="EK1044" s="27"/>
      <c r="EL1044" s="27"/>
      <c r="EM1044" s="27"/>
      <c r="EN1044" s="27"/>
      <c r="EO1044" s="27"/>
      <c r="EP1044" s="27"/>
      <c r="EQ1044" s="27"/>
      <c r="ER1044" s="27"/>
      <c r="ES1044" s="27"/>
      <c r="ET1044" s="27"/>
      <c r="EU1044" s="27"/>
      <c r="EV1044" s="27"/>
    </row>
    <row r="1045" spans="22:152" ht="12.75"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  <c r="CW1045" s="27"/>
      <c r="CX1045" s="27"/>
      <c r="CY1045" s="27"/>
      <c r="CZ1045" s="27"/>
      <c r="DA1045" s="27"/>
      <c r="DB1045" s="27"/>
      <c r="DC1045" s="27"/>
      <c r="DD1045" s="27"/>
      <c r="DE1045" s="27"/>
      <c r="DF1045" s="27"/>
      <c r="DG1045" s="27"/>
      <c r="DH1045" s="27"/>
      <c r="DI1045" s="27"/>
      <c r="DJ1045" s="27"/>
      <c r="DK1045" s="27"/>
      <c r="DL1045" s="27"/>
      <c r="DM1045" s="27"/>
      <c r="DN1045" s="27"/>
      <c r="DO1045" s="27"/>
      <c r="DP1045" s="27"/>
      <c r="DQ1045" s="27"/>
      <c r="DR1045" s="27"/>
      <c r="DS1045" s="27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  <c r="ED1045" s="27"/>
      <c r="EE1045" s="27"/>
      <c r="EF1045" s="27"/>
      <c r="EG1045" s="27"/>
      <c r="EH1045" s="27"/>
      <c r="EI1045" s="27"/>
      <c r="EJ1045" s="27"/>
      <c r="EK1045" s="27"/>
      <c r="EL1045" s="27"/>
      <c r="EM1045" s="27"/>
      <c r="EN1045" s="27"/>
      <c r="EO1045" s="27"/>
      <c r="EP1045" s="27"/>
      <c r="EQ1045" s="27"/>
      <c r="ER1045" s="27"/>
      <c r="ES1045" s="27"/>
      <c r="ET1045" s="27"/>
      <c r="EU1045" s="27"/>
      <c r="EV1045" s="27"/>
    </row>
    <row r="1046" spans="22:152" ht="12.75"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  <c r="CW1046" s="27"/>
      <c r="CX1046" s="27"/>
      <c r="CY1046" s="27"/>
      <c r="CZ1046" s="27"/>
      <c r="DA1046" s="27"/>
      <c r="DB1046" s="27"/>
      <c r="DC1046" s="27"/>
      <c r="DD1046" s="27"/>
      <c r="DE1046" s="27"/>
      <c r="DF1046" s="27"/>
      <c r="DG1046" s="27"/>
      <c r="DH1046" s="27"/>
      <c r="DI1046" s="27"/>
      <c r="DJ1046" s="27"/>
      <c r="DK1046" s="27"/>
      <c r="DL1046" s="27"/>
      <c r="DM1046" s="27"/>
      <c r="DN1046" s="27"/>
      <c r="DO1046" s="27"/>
      <c r="DP1046" s="27"/>
      <c r="DQ1046" s="27"/>
      <c r="DR1046" s="27"/>
      <c r="DS1046" s="27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  <c r="ED1046" s="27"/>
      <c r="EE1046" s="27"/>
      <c r="EF1046" s="27"/>
      <c r="EG1046" s="27"/>
      <c r="EH1046" s="27"/>
      <c r="EI1046" s="27"/>
      <c r="EJ1046" s="27"/>
      <c r="EK1046" s="27"/>
      <c r="EL1046" s="27"/>
      <c r="EM1046" s="27"/>
      <c r="EN1046" s="27"/>
      <c r="EO1046" s="27"/>
      <c r="EP1046" s="27"/>
      <c r="EQ1046" s="27"/>
      <c r="ER1046" s="27"/>
      <c r="ES1046" s="27"/>
      <c r="ET1046" s="27"/>
      <c r="EU1046" s="27"/>
      <c r="EV1046" s="27"/>
    </row>
    <row r="1047" spans="22:152" ht="12.75"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  <c r="CW1047" s="27"/>
      <c r="CX1047" s="27"/>
      <c r="CY1047" s="27"/>
      <c r="CZ1047" s="27"/>
      <c r="DA1047" s="27"/>
      <c r="DB1047" s="27"/>
      <c r="DC1047" s="27"/>
      <c r="DD1047" s="27"/>
      <c r="DE1047" s="27"/>
      <c r="DF1047" s="27"/>
      <c r="DG1047" s="27"/>
      <c r="DH1047" s="27"/>
      <c r="DI1047" s="27"/>
      <c r="DJ1047" s="27"/>
      <c r="DK1047" s="27"/>
      <c r="DL1047" s="27"/>
      <c r="DM1047" s="27"/>
      <c r="DN1047" s="27"/>
      <c r="DO1047" s="27"/>
      <c r="DP1047" s="27"/>
      <c r="DQ1047" s="27"/>
      <c r="DR1047" s="27"/>
      <c r="DS1047" s="27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  <c r="ED1047" s="27"/>
      <c r="EE1047" s="27"/>
      <c r="EF1047" s="27"/>
      <c r="EG1047" s="27"/>
      <c r="EH1047" s="27"/>
      <c r="EI1047" s="27"/>
      <c r="EJ1047" s="27"/>
      <c r="EK1047" s="27"/>
      <c r="EL1047" s="27"/>
      <c r="EM1047" s="27"/>
      <c r="EN1047" s="27"/>
      <c r="EO1047" s="27"/>
      <c r="EP1047" s="27"/>
      <c r="EQ1047" s="27"/>
      <c r="ER1047" s="27"/>
      <c r="ES1047" s="27"/>
      <c r="ET1047" s="27"/>
      <c r="EU1047" s="27"/>
      <c r="EV1047" s="27"/>
    </row>
    <row r="1048" spans="22:152" ht="12.75"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  <c r="CW1048" s="27"/>
      <c r="CX1048" s="27"/>
      <c r="CY1048" s="27"/>
      <c r="CZ1048" s="27"/>
      <c r="DA1048" s="27"/>
      <c r="DB1048" s="27"/>
      <c r="DC1048" s="27"/>
      <c r="DD1048" s="27"/>
      <c r="DE1048" s="27"/>
      <c r="DF1048" s="27"/>
      <c r="DG1048" s="27"/>
      <c r="DH1048" s="27"/>
      <c r="DI1048" s="27"/>
      <c r="DJ1048" s="27"/>
      <c r="DK1048" s="27"/>
      <c r="DL1048" s="27"/>
      <c r="DM1048" s="27"/>
      <c r="DN1048" s="27"/>
      <c r="DO1048" s="27"/>
      <c r="DP1048" s="27"/>
      <c r="DQ1048" s="27"/>
      <c r="DR1048" s="27"/>
      <c r="DS1048" s="27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  <c r="ED1048" s="27"/>
      <c r="EE1048" s="27"/>
      <c r="EF1048" s="27"/>
      <c r="EG1048" s="27"/>
      <c r="EH1048" s="27"/>
      <c r="EI1048" s="27"/>
      <c r="EJ1048" s="27"/>
      <c r="EK1048" s="27"/>
      <c r="EL1048" s="27"/>
      <c r="EM1048" s="27"/>
      <c r="EN1048" s="27"/>
      <c r="EO1048" s="27"/>
      <c r="EP1048" s="27"/>
      <c r="EQ1048" s="27"/>
      <c r="ER1048" s="27"/>
      <c r="ES1048" s="27"/>
      <c r="ET1048" s="27"/>
      <c r="EU1048" s="27"/>
      <c r="EV1048" s="27"/>
    </row>
    <row r="1049" spans="22:152" ht="12.75"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  <c r="CW1049" s="27"/>
      <c r="CX1049" s="27"/>
      <c r="CY1049" s="27"/>
      <c r="CZ1049" s="27"/>
      <c r="DA1049" s="27"/>
      <c r="DB1049" s="27"/>
      <c r="DC1049" s="27"/>
      <c r="DD1049" s="27"/>
      <c r="DE1049" s="27"/>
      <c r="DF1049" s="27"/>
      <c r="DG1049" s="27"/>
      <c r="DH1049" s="27"/>
      <c r="DI1049" s="27"/>
      <c r="DJ1049" s="27"/>
      <c r="DK1049" s="27"/>
      <c r="DL1049" s="27"/>
      <c r="DM1049" s="27"/>
      <c r="DN1049" s="27"/>
      <c r="DO1049" s="27"/>
      <c r="DP1049" s="27"/>
      <c r="DQ1049" s="27"/>
      <c r="DR1049" s="27"/>
      <c r="DS1049" s="27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  <c r="ED1049" s="27"/>
      <c r="EE1049" s="27"/>
      <c r="EF1049" s="27"/>
      <c r="EG1049" s="27"/>
      <c r="EH1049" s="27"/>
      <c r="EI1049" s="27"/>
      <c r="EJ1049" s="27"/>
      <c r="EK1049" s="27"/>
      <c r="EL1049" s="27"/>
      <c r="EM1049" s="27"/>
      <c r="EN1049" s="27"/>
      <c r="EO1049" s="27"/>
      <c r="EP1049" s="27"/>
      <c r="EQ1049" s="27"/>
      <c r="ER1049" s="27"/>
      <c r="ES1049" s="27"/>
      <c r="ET1049" s="27"/>
      <c r="EU1049" s="27"/>
      <c r="EV1049" s="27"/>
    </row>
    <row r="1050" spans="22:152" ht="12.75"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  <c r="CW1050" s="27"/>
      <c r="CX1050" s="27"/>
      <c r="CY1050" s="27"/>
      <c r="CZ1050" s="27"/>
      <c r="DA1050" s="27"/>
      <c r="DB1050" s="27"/>
      <c r="DC1050" s="27"/>
      <c r="DD1050" s="27"/>
      <c r="DE1050" s="27"/>
      <c r="DF1050" s="27"/>
      <c r="DG1050" s="27"/>
      <c r="DH1050" s="27"/>
      <c r="DI1050" s="27"/>
      <c r="DJ1050" s="27"/>
      <c r="DK1050" s="27"/>
      <c r="DL1050" s="27"/>
      <c r="DM1050" s="27"/>
      <c r="DN1050" s="27"/>
      <c r="DO1050" s="27"/>
      <c r="DP1050" s="27"/>
      <c r="DQ1050" s="27"/>
      <c r="DR1050" s="27"/>
      <c r="DS1050" s="27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  <c r="ED1050" s="27"/>
      <c r="EE1050" s="27"/>
      <c r="EF1050" s="27"/>
      <c r="EG1050" s="27"/>
      <c r="EH1050" s="27"/>
      <c r="EI1050" s="27"/>
      <c r="EJ1050" s="27"/>
      <c r="EK1050" s="27"/>
      <c r="EL1050" s="27"/>
      <c r="EM1050" s="27"/>
      <c r="EN1050" s="27"/>
      <c r="EO1050" s="27"/>
      <c r="EP1050" s="27"/>
      <c r="EQ1050" s="27"/>
      <c r="ER1050" s="27"/>
      <c r="ES1050" s="27"/>
      <c r="ET1050" s="27"/>
      <c r="EU1050" s="27"/>
      <c r="EV1050" s="27"/>
    </row>
    <row r="1051" spans="22:152" ht="12.75"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  <c r="CW1051" s="27"/>
      <c r="CX1051" s="27"/>
      <c r="CY1051" s="27"/>
      <c r="CZ1051" s="27"/>
      <c r="DA1051" s="27"/>
      <c r="DB1051" s="27"/>
      <c r="DC1051" s="27"/>
      <c r="DD1051" s="27"/>
      <c r="DE1051" s="27"/>
      <c r="DF1051" s="27"/>
      <c r="DG1051" s="27"/>
      <c r="DH1051" s="27"/>
      <c r="DI1051" s="27"/>
      <c r="DJ1051" s="27"/>
      <c r="DK1051" s="27"/>
      <c r="DL1051" s="27"/>
      <c r="DM1051" s="27"/>
      <c r="DN1051" s="27"/>
      <c r="DO1051" s="27"/>
      <c r="DP1051" s="27"/>
      <c r="DQ1051" s="27"/>
      <c r="DR1051" s="27"/>
      <c r="DS1051" s="27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  <c r="ED1051" s="27"/>
      <c r="EE1051" s="27"/>
      <c r="EF1051" s="27"/>
      <c r="EG1051" s="27"/>
      <c r="EH1051" s="27"/>
      <c r="EI1051" s="27"/>
      <c r="EJ1051" s="27"/>
      <c r="EK1051" s="27"/>
      <c r="EL1051" s="27"/>
      <c r="EM1051" s="27"/>
      <c r="EN1051" s="27"/>
      <c r="EO1051" s="27"/>
      <c r="EP1051" s="27"/>
      <c r="EQ1051" s="27"/>
      <c r="ER1051" s="27"/>
      <c r="ES1051" s="27"/>
      <c r="ET1051" s="27"/>
      <c r="EU1051" s="27"/>
      <c r="EV1051" s="27"/>
    </row>
    <row r="1052" spans="22:152" ht="12.75"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  <c r="CW1052" s="27"/>
      <c r="CX1052" s="27"/>
      <c r="CY1052" s="27"/>
      <c r="CZ1052" s="27"/>
      <c r="DA1052" s="27"/>
      <c r="DB1052" s="27"/>
      <c r="DC1052" s="27"/>
      <c r="DD1052" s="27"/>
      <c r="DE1052" s="27"/>
      <c r="DF1052" s="27"/>
      <c r="DG1052" s="27"/>
      <c r="DH1052" s="27"/>
      <c r="DI1052" s="27"/>
      <c r="DJ1052" s="27"/>
      <c r="DK1052" s="27"/>
      <c r="DL1052" s="27"/>
      <c r="DM1052" s="27"/>
      <c r="DN1052" s="27"/>
      <c r="DO1052" s="27"/>
      <c r="DP1052" s="27"/>
      <c r="DQ1052" s="27"/>
      <c r="DR1052" s="27"/>
      <c r="DS1052" s="27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  <c r="ED1052" s="27"/>
      <c r="EE1052" s="27"/>
      <c r="EF1052" s="27"/>
      <c r="EG1052" s="27"/>
      <c r="EH1052" s="27"/>
      <c r="EI1052" s="27"/>
      <c r="EJ1052" s="27"/>
      <c r="EK1052" s="27"/>
      <c r="EL1052" s="27"/>
      <c r="EM1052" s="27"/>
      <c r="EN1052" s="27"/>
      <c r="EO1052" s="27"/>
      <c r="EP1052" s="27"/>
      <c r="EQ1052" s="27"/>
      <c r="ER1052" s="27"/>
      <c r="ES1052" s="27"/>
      <c r="ET1052" s="27"/>
      <c r="EU1052" s="27"/>
      <c r="EV1052" s="27"/>
    </row>
    <row r="1053" spans="22:152" ht="12.75"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  <c r="CW1053" s="27"/>
      <c r="CX1053" s="27"/>
      <c r="CY1053" s="27"/>
      <c r="CZ1053" s="27"/>
      <c r="DA1053" s="27"/>
      <c r="DB1053" s="27"/>
      <c r="DC1053" s="27"/>
      <c r="DD1053" s="27"/>
      <c r="DE1053" s="27"/>
      <c r="DF1053" s="27"/>
      <c r="DG1053" s="27"/>
      <c r="DH1053" s="27"/>
      <c r="DI1053" s="27"/>
      <c r="DJ1053" s="27"/>
      <c r="DK1053" s="27"/>
      <c r="DL1053" s="27"/>
      <c r="DM1053" s="27"/>
      <c r="DN1053" s="27"/>
      <c r="DO1053" s="27"/>
      <c r="DP1053" s="27"/>
      <c r="DQ1053" s="27"/>
      <c r="DR1053" s="27"/>
      <c r="DS1053" s="27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  <c r="ED1053" s="27"/>
      <c r="EE1053" s="27"/>
      <c r="EF1053" s="27"/>
      <c r="EG1053" s="27"/>
      <c r="EH1053" s="27"/>
      <c r="EI1053" s="27"/>
      <c r="EJ1053" s="27"/>
      <c r="EK1053" s="27"/>
      <c r="EL1053" s="27"/>
      <c r="EM1053" s="27"/>
      <c r="EN1053" s="27"/>
      <c r="EO1053" s="27"/>
      <c r="EP1053" s="27"/>
      <c r="EQ1053" s="27"/>
      <c r="ER1053" s="27"/>
      <c r="ES1053" s="27"/>
      <c r="ET1053" s="27"/>
      <c r="EU1053" s="27"/>
      <c r="EV1053" s="27"/>
    </row>
    <row r="1054" spans="22:152" ht="12.75"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  <c r="ED1054" s="27"/>
      <c r="EE1054" s="27"/>
      <c r="EF1054" s="27"/>
      <c r="EG1054" s="27"/>
      <c r="EH1054" s="27"/>
      <c r="EI1054" s="27"/>
      <c r="EJ1054" s="27"/>
      <c r="EK1054" s="27"/>
      <c r="EL1054" s="27"/>
      <c r="EM1054" s="27"/>
      <c r="EN1054" s="27"/>
      <c r="EO1054" s="27"/>
      <c r="EP1054" s="27"/>
      <c r="EQ1054" s="27"/>
      <c r="ER1054" s="27"/>
      <c r="ES1054" s="27"/>
      <c r="ET1054" s="27"/>
      <c r="EU1054" s="27"/>
      <c r="EV1054" s="27"/>
    </row>
    <row r="1055" spans="22:152" ht="12.75"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  <c r="CW1055" s="27"/>
      <c r="CX1055" s="27"/>
      <c r="CY1055" s="27"/>
      <c r="CZ1055" s="27"/>
      <c r="DA1055" s="27"/>
      <c r="DB1055" s="27"/>
      <c r="DC1055" s="27"/>
      <c r="DD1055" s="27"/>
      <c r="DE1055" s="27"/>
      <c r="DF1055" s="27"/>
      <c r="DG1055" s="27"/>
      <c r="DH1055" s="27"/>
      <c r="DI1055" s="27"/>
      <c r="DJ1055" s="27"/>
      <c r="DK1055" s="27"/>
      <c r="DL1055" s="27"/>
      <c r="DM1055" s="27"/>
      <c r="DN1055" s="27"/>
      <c r="DO1055" s="27"/>
      <c r="DP1055" s="27"/>
      <c r="DQ1055" s="27"/>
      <c r="DR1055" s="27"/>
      <c r="DS1055" s="27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  <c r="ED1055" s="27"/>
      <c r="EE1055" s="27"/>
      <c r="EF1055" s="27"/>
      <c r="EG1055" s="27"/>
      <c r="EH1055" s="27"/>
      <c r="EI1055" s="27"/>
      <c r="EJ1055" s="27"/>
      <c r="EK1055" s="27"/>
      <c r="EL1055" s="27"/>
      <c r="EM1055" s="27"/>
      <c r="EN1055" s="27"/>
      <c r="EO1055" s="27"/>
      <c r="EP1055" s="27"/>
      <c r="EQ1055" s="27"/>
      <c r="ER1055" s="27"/>
      <c r="ES1055" s="27"/>
      <c r="ET1055" s="27"/>
      <c r="EU1055" s="27"/>
      <c r="EV1055" s="27"/>
    </row>
    <row r="1056" spans="22:152" ht="12.75"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  <c r="ED1056" s="27"/>
      <c r="EE1056" s="27"/>
      <c r="EF1056" s="27"/>
      <c r="EG1056" s="27"/>
      <c r="EH1056" s="27"/>
      <c r="EI1056" s="27"/>
      <c r="EJ1056" s="27"/>
      <c r="EK1056" s="27"/>
      <c r="EL1056" s="27"/>
      <c r="EM1056" s="27"/>
      <c r="EN1056" s="27"/>
      <c r="EO1056" s="27"/>
      <c r="EP1056" s="27"/>
      <c r="EQ1056" s="27"/>
      <c r="ER1056" s="27"/>
      <c r="ES1056" s="27"/>
      <c r="ET1056" s="27"/>
      <c r="EU1056" s="27"/>
      <c r="EV1056" s="27"/>
    </row>
    <row r="1057" spans="22:152" ht="12.75"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  <c r="BY1057" s="27"/>
      <c r="BZ1057" s="27"/>
      <c r="CA1057" s="27"/>
      <c r="CB1057" s="27"/>
      <c r="CC1057" s="27"/>
      <c r="CD1057" s="27"/>
      <c r="CE1057" s="27"/>
      <c r="CF1057" s="27"/>
      <c r="CG1057" s="27"/>
      <c r="CH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  <c r="CU1057" s="27"/>
      <c r="CV1057" s="27"/>
      <c r="CW1057" s="27"/>
      <c r="CX1057" s="27"/>
      <c r="CY1057" s="27"/>
      <c r="CZ1057" s="27"/>
      <c r="DA1057" s="27"/>
      <c r="DB1057" s="27"/>
      <c r="DC1057" s="27"/>
      <c r="DD1057" s="27"/>
      <c r="DE1057" s="27"/>
      <c r="DF1057" s="27"/>
      <c r="DG1057" s="27"/>
      <c r="DH1057" s="27"/>
      <c r="DI1057" s="27"/>
      <c r="DJ1057" s="27"/>
      <c r="DK1057" s="27"/>
      <c r="DL1057" s="27"/>
      <c r="DM1057" s="27"/>
      <c r="DN1057" s="27"/>
      <c r="DO1057" s="27"/>
      <c r="DP1057" s="27"/>
      <c r="DQ1057" s="27"/>
      <c r="DR1057" s="27"/>
      <c r="DS1057" s="27"/>
      <c r="DT1057" s="27"/>
      <c r="DU1057" s="27"/>
      <c r="DV1057" s="27"/>
      <c r="DW1057" s="27"/>
      <c r="DX1057" s="27"/>
      <c r="DY1057" s="27"/>
      <c r="DZ1057" s="27"/>
      <c r="EA1057" s="27"/>
      <c r="EB1057" s="27"/>
      <c r="EC1057" s="27"/>
      <c r="ED1057" s="27"/>
      <c r="EE1057" s="27"/>
      <c r="EF1057" s="27"/>
      <c r="EG1057" s="27"/>
      <c r="EH1057" s="27"/>
      <c r="EI1057" s="27"/>
      <c r="EJ1057" s="27"/>
      <c r="EK1057" s="27"/>
      <c r="EL1057" s="27"/>
      <c r="EM1057" s="27"/>
      <c r="EN1057" s="27"/>
      <c r="EO1057" s="27"/>
      <c r="EP1057" s="27"/>
      <c r="EQ1057" s="27"/>
      <c r="ER1057" s="27"/>
      <c r="ES1057" s="27"/>
      <c r="ET1057" s="27"/>
      <c r="EU1057" s="27"/>
      <c r="EV1057" s="27"/>
    </row>
    <row r="1058" spans="22:152" ht="12.75"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7"/>
      <c r="BN1058" s="27"/>
      <c r="BO1058" s="27"/>
      <c r="BP1058" s="27"/>
      <c r="BQ1058" s="27"/>
      <c r="BR1058" s="27"/>
      <c r="BS1058" s="27"/>
      <c r="BT1058" s="27"/>
      <c r="BU1058" s="27"/>
      <c r="BV1058" s="27"/>
      <c r="BW1058" s="27"/>
      <c r="BX1058" s="27"/>
      <c r="BY1058" s="27"/>
      <c r="BZ1058" s="27"/>
      <c r="CA1058" s="27"/>
      <c r="CB1058" s="27"/>
      <c r="CC1058" s="27"/>
      <c r="CD1058" s="27"/>
      <c r="CE1058" s="27"/>
      <c r="CF1058" s="27"/>
      <c r="CG1058" s="27"/>
      <c r="CH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  <c r="CU1058" s="27"/>
      <c r="CV1058" s="27"/>
      <c r="CW1058" s="27"/>
      <c r="CX1058" s="27"/>
      <c r="CY1058" s="27"/>
      <c r="CZ1058" s="27"/>
      <c r="DA1058" s="27"/>
      <c r="DB1058" s="27"/>
      <c r="DC1058" s="27"/>
      <c r="DD1058" s="27"/>
      <c r="DE1058" s="27"/>
      <c r="DF1058" s="27"/>
      <c r="DG1058" s="27"/>
      <c r="DH1058" s="27"/>
      <c r="DI1058" s="27"/>
      <c r="DJ1058" s="27"/>
      <c r="DK1058" s="27"/>
      <c r="DL1058" s="27"/>
      <c r="DM1058" s="27"/>
      <c r="DN1058" s="27"/>
      <c r="DO1058" s="27"/>
      <c r="DP1058" s="27"/>
      <c r="DQ1058" s="27"/>
      <c r="DR1058" s="27"/>
      <c r="DS1058" s="27"/>
      <c r="DT1058" s="27"/>
      <c r="DU1058" s="27"/>
      <c r="DV1058" s="27"/>
      <c r="DW1058" s="27"/>
      <c r="DX1058" s="27"/>
      <c r="DY1058" s="27"/>
      <c r="DZ1058" s="27"/>
      <c r="EA1058" s="27"/>
      <c r="EB1058" s="27"/>
      <c r="EC1058" s="27"/>
      <c r="ED1058" s="27"/>
      <c r="EE1058" s="27"/>
      <c r="EF1058" s="27"/>
      <c r="EG1058" s="27"/>
      <c r="EH1058" s="27"/>
      <c r="EI1058" s="27"/>
      <c r="EJ1058" s="27"/>
      <c r="EK1058" s="27"/>
      <c r="EL1058" s="27"/>
      <c r="EM1058" s="27"/>
      <c r="EN1058" s="27"/>
      <c r="EO1058" s="27"/>
      <c r="EP1058" s="27"/>
      <c r="EQ1058" s="27"/>
      <c r="ER1058" s="27"/>
      <c r="ES1058" s="27"/>
      <c r="ET1058" s="27"/>
      <c r="EU1058" s="27"/>
      <c r="EV1058" s="27"/>
    </row>
    <row r="1059" spans="22:152" ht="12.75"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7"/>
      <c r="BN1059" s="27"/>
      <c r="BO1059" s="27"/>
      <c r="BP1059" s="27"/>
      <c r="BQ1059" s="27"/>
      <c r="BR1059" s="27"/>
      <c r="BS1059" s="27"/>
      <c r="BT1059" s="27"/>
      <c r="BU1059" s="27"/>
      <c r="BV1059" s="27"/>
      <c r="BW1059" s="27"/>
      <c r="BX1059" s="27"/>
      <c r="BY1059" s="27"/>
      <c r="BZ1059" s="27"/>
      <c r="CA1059" s="27"/>
      <c r="CB1059" s="27"/>
      <c r="CC1059" s="27"/>
      <c r="CD1059" s="27"/>
      <c r="CE1059" s="27"/>
      <c r="CF1059" s="27"/>
      <c r="CG1059" s="27"/>
      <c r="CH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  <c r="CU1059" s="27"/>
      <c r="CV1059" s="27"/>
      <c r="CW1059" s="27"/>
      <c r="CX1059" s="27"/>
      <c r="CY1059" s="27"/>
      <c r="CZ1059" s="27"/>
      <c r="DA1059" s="27"/>
      <c r="DB1059" s="27"/>
      <c r="DC1059" s="27"/>
      <c r="DD1059" s="27"/>
      <c r="DE1059" s="27"/>
      <c r="DF1059" s="27"/>
      <c r="DG1059" s="27"/>
      <c r="DH1059" s="27"/>
      <c r="DI1059" s="27"/>
      <c r="DJ1059" s="27"/>
      <c r="DK1059" s="27"/>
      <c r="DL1059" s="27"/>
      <c r="DM1059" s="27"/>
      <c r="DN1059" s="27"/>
      <c r="DO1059" s="27"/>
      <c r="DP1059" s="27"/>
      <c r="DQ1059" s="27"/>
      <c r="DR1059" s="27"/>
      <c r="DS1059" s="27"/>
      <c r="DT1059" s="27"/>
      <c r="DU1059" s="27"/>
      <c r="DV1059" s="27"/>
      <c r="DW1059" s="27"/>
      <c r="DX1059" s="27"/>
      <c r="DY1059" s="27"/>
      <c r="DZ1059" s="27"/>
      <c r="EA1059" s="27"/>
      <c r="EB1059" s="27"/>
      <c r="EC1059" s="27"/>
      <c r="ED1059" s="27"/>
      <c r="EE1059" s="27"/>
      <c r="EF1059" s="27"/>
      <c r="EG1059" s="27"/>
      <c r="EH1059" s="27"/>
      <c r="EI1059" s="27"/>
      <c r="EJ1059" s="27"/>
      <c r="EK1059" s="27"/>
      <c r="EL1059" s="27"/>
      <c r="EM1059" s="27"/>
      <c r="EN1059" s="27"/>
      <c r="EO1059" s="27"/>
      <c r="EP1059" s="27"/>
      <c r="EQ1059" s="27"/>
      <c r="ER1059" s="27"/>
      <c r="ES1059" s="27"/>
      <c r="ET1059" s="27"/>
      <c r="EU1059" s="27"/>
      <c r="EV1059" s="27"/>
    </row>
    <row r="1060" spans="22:152" ht="12.75"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7"/>
      <c r="BN1060" s="27"/>
      <c r="BO1060" s="27"/>
      <c r="BP1060" s="27"/>
      <c r="BQ1060" s="27"/>
      <c r="BR1060" s="27"/>
      <c r="BS1060" s="27"/>
      <c r="BT1060" s="27"/>
      <c r="BU1060" s="27"/>
      <c r="BV1060" s="27"/>
      <c r="BW1060" s="27"/>
      <c r="BX1060" s="27"/>
      <c r="BY1060" s="27"/>
      <c r="BZ1060" s="27"/>
      <c r="CA1060" s="27"/>
      <c r="CB1060" s="27"/>
      <c r="CC1060" s="27"/>
      <c r="CD1060" s="27"/>
      <c r="CE1060" s="27"/>
      <c r="CF1060" s="27"/>
      <c r="CG1060" s="27"/>
      <c r="CH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  <c r="CU1060" s="27"/>
      <c r="CV1060" s="27"/>
      <c r="CW1060" s="27"/>
      <c r="CX1060" s="27"/>
      <c r="CY1060" s="27"/>
      <c r="CZ1060" s="27"/>
      <c r="DA1060" s="27"/>
      <c r="DB1060" s="27"/>
      <c r="DC1060" s="27"/>
      <c r="DD1060" s="27"/>
      <c r="DE1060" s="27"/>
      <c r="DF1060" s="27"/>
      <c r="DG1060" s="27"/>
      <c r="DH1060" s="27"/>
      <c r="DI1060" s="27"/>
      <c r="DJ1060" s="27"/>
      <c r="DK1060" s="27"/>
      <c r="DL1060" s="27"/>
      <c r="DM1060" s="27"/>
      <c r="DN1060" s="27"/>
      <c r="DO1060" s="27"/>
      <c r="DP1060" s="27"/>
      <c r="DQ1060" s="27"/>
      <c r="DR1060" s="27"/>
      <c r="DS1060" s="27"/>
      <c r="DT1060" s="27"/>
      <c r="DU1060" s="27"/>
      <c r="DV1060" s="27"/>
      <c r="DW1060" s="27"/>
      <c r="DX1060" s="27"/>
      <c r="DY1060" s="27"/>
      <c r="DZ1060" s="27"/>
      <c r="EA1060" s="27"/>
      <c r="EB1060" s="27"/>
      <c r="EC1060" s="27"/>
      <c r="ED1060" s="27"/>
      <c r="EE1060" s="27"/>
      <c r="EF1060" s="27"/>
      <c r="EG1060" s="27"/>
      <c r="EH1060" s="27"/>
      <c r="EI1060" s="27"/>
      <c r="EJ1060" s="27"/>
      <c r="EK1060" s="27"/>
      <c r="EL1060" s="27"/>
      <c r="EM1060" s="27"/>
      <c r="EN1060" s="27"/>
      <c r="EO1060" s="27"/>
      <c r="EP1060" s="27"/>
      <c r="EQ1060" s="27"/>
      <c r="ER1060" s="27"/>
      <c r="ES1060" s="27"/>
      <c r="ET1060" s="27"/>
      <c r="EU1060" s="27"/>
      <c r="EV1060" s="27"/>
    </row>
    <row r="1061" spans="22:152" ht="12.75"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7"/>
      <c r="BN1061" s="27"/>
      <c r="BO1061" s="27"/>
      <c r="BP1061" s="27"/>
      <c r="BQ1061" s="27"/>
      <c r="BR1061" s="27"/>
      <c r="BS1061" s="27"/>
      <c r="BT1061" s="27"/>
      <c r="BU1061" s="27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  <c r="CU1061" s="27"/>
      <c r="CV1061" s="27"/>
      <c r="CW1061" s="27"/>
      <c r="CX1061" s="27"/>
      <c r="CY1061" s="27"/>
      <c r="CZ1061" s="27"/>
      <c r="DA1061" s="27"/>
      <c r="DB1061" s="27"/>
      <c r="DC1061" s="27"/>
      <c r="DD1061" s="27"/>
      <c r="DE1061" s="27"/>
      <c r="DF1061" s="27"/>
      <c r="DG1061" s="27"/>
      <c r="DH1061" s="27"/>
      <c r="DI1061" s="27"/>
      <c r="DJ1061" s="27"/>
      <c r="DK1061" s="27"/>
      <c r="DL1061" s="27"/>
      <c r="DM1061" s="27"/>
      <c r="DN1061" s="27"/>
      <c r="DO1061" s="27"/>
      <c r="DP1061" s="27"/>
      <c r="DQ1061" s="27"/>
      <c r="DR1061" s="27"/>
      <c r="DS1061" s="27"/>
      <c r="DT1061" s="27"/>
      <c r="DU1061" s="27"/>
      <c r="DV1061" s="27"/>
      <c r="DW1061" s="27"/>
      <c r="DX1061" s="27"/>
      <c r="DY1061" s="27"/>
      <c r="DZ1061" s="27"/>
      <c r="EA1061" s="27"/>
      <c r="EB1061" s="27"/>
      <c r="EC1061" s="27"/>
      <c r="ED1061" s="27"/>
      <c r="EE1061" s="27"/>
      <c r="EF1061" s="27"/>
      <c r="EG1061" s="27"/>
      <c r="EH1061" s="27"/>
      <c r="EI1061" s="27"/>
      <c r="EJ1061" s="27"/>
      <c r="EK1061" s="27"/>
      <c r="EL1061" s="27"/>
      <c r="EM1061" s="27"/>
      <c r="EN1061" s="27"/>
      <c r="EO1061" s="27"/>
      <c r="EP1061" s="27"/>
      <c r="EQ1061" s="27"/>
      <c r="ER1061" s="27"/>
      <c r="ES1061" s="27"/>
      <c r="ET1061" s="27"/>
      <c r="EU1061" s="27"/>
      <c r="EV1061" s="27"/>
    </row>
    <row r="1062" spans="22:152" ht="12.75"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7"/>
      <c r="BN1062" s="27"/>
      <c r="BO1062" s="27"/>
      <c r="BP1062" s="27"/>
      <c r="BQ1062" s="27"/>
      <c r="BR1062" s="27"/>
      <c r="BS1062" s="27"/>
      <c r="BT1062" s="27"/>
      <c r="BU1062" s="27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  <c r="CU1062" s="27"/>
      <c r="CV1062" s="27"/>
      <c r="CW1062" s="27"/>
      <c r="CX1062" s="27"/>
      <c r="CY1062" s="27"/>
      <c r="CZ1062" s="27"/>
      <c r="DA1062" s="27"/>
      <c r="DB1062" s="27"/>
      <c r="DC1062" s="27"/>
      <c r="DD1062" s="27"/>
      <c r="DE1062" s="27"/>
      <c r="DF1062" s="27"/>
      <c r="DG1062" s="27"/>
      <c r="DH1062" s="27"/>
      <c r="DI1062" s="27"/>
      <c r="DJ1062" s="27"/>
      <c r="DK1062" s="27"/>
      <c r="DL1062" s="27"/>
      <c r="DM1062" s="27"/>
      <c r="DN1062" s="27"/>
      <c r="DO1062" s="27"/>
      <c r="DP1062" s="27"/>
      <c r="DQ1062" s="27"/>
      <c r="DR1062" s="27"/>
      <c r="DS1062" s="27"/>
      <c r="DT1062" s="27"/>
      <c r="DU1062" s="27"/>
      <c r="DV1062" s="27"/>
      <c r="DW1062" s="27"/>
      <c r="DX1062" s="27"/>
      <c r="DY1062" s="27"/>
      <c r="DZ1062" s="27"/>
      <c r="EA1062" s="27"/>
      <c r="EB1062" s="27"/>
      <c r="EC1062" s="27"/>
      <c r="ED1062" s="27"/>
      <c r="EE1062" s="27"/>
      <c r="EF1062" s="27"/>
      <c r="EG1062" s="27"/>
      <c r="EH1062" s="27"/>
      <c r="EI1062" s="27"/>
      <c r="EJ1062" s="27"/>
      <c r="EK1062" s="27"/>
      <c r="EL1062" s="27"/>
      <c r="EM1062" s="27"/>
      <c r="EN1062" s="27"/>
      <c r="EO1062" s="27"/>
      <c r="EP1062" s="27"/>
      <c r="EQ1062" s="27"/>
      <c r="ER1062" s="27"/>
      <c r="ES1062" s="27"/>
      <c r="ET1062" s="27"/>
      <c r="EU1062" s="27"/>
      <c r="EV1062" s="27"/>
    </row>
    <row r="1063" spans="22:152" ht="12.75"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7"/>
      <c r="BN1063" s="27"/>
      <c r="BO1063" s="27"/>
      <c r="BP1063" s="27"/>
      <c r="BQ1063" s="27"/>
      <c r="BR1063" s="27"/>
      <c r="BS1063" s="27"/>
      <c r="BT1063" s="27"/>
      <c r="BU1063" s="27"/>
      <c r="BV1063" s="27"/>
      <c r="BW1063" s="27"/>
      <c r="BX1063" s="27"/>
      <c r="BY1063" s="27"/>
      <c r="BZ1063" s="27"/>
      <c r="CA1063" s="27"/>
      <c r="CB1063" s="27"/>
      <c r="CC1063" s="27"/>
      <c r="CD1063" s="27"/>
      <c r="CE1063" s="27"/>
      <c r="CF1063" s="27"/>
      <c r="CG1063" s="27"/>
      <c r="CH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  <c r="CU1063" s="27"/>
      <c r="CV1063" s="27"/>
      <c r="CW1063" s="27"/>
      <c r="CX1063" s="27"/>
      <c r="CY1063" s="27"/>
      <c r="CZ1063" s="27"/>
      <c r="DA1063" s="27"/>
      <c r="DB1063" s="27"/>
      <c r="DC1063" s="27"/>
      <c r="DD1063" s="27"/>
      <c r="DE1063" s="27"/>
      <c r="DF1063" s="27"/>
      <c r="DG1063" s="27"/>
      <c r="DH1063" s="27"/>
      <c r="DI1063" s="27"/>
      <c r="DJ1063" s="27"/>
      <c r="DK1063" s="27"/>
      <c r="DL1063" s="27"/>
      <c r="DM1063" s="27"/>
      <c r="DN1063" s="27"/>
      <c r="DO1063" s="27"/>
      <c r="DP1063" s="27"/>
      <c r="DQ1063" s="27"/>
      <c r="DR1063" s="27"/>
      <c r="DS1063" s="27"/>
      <c r="DT1063" s="27"/>
      <c r="DU1063" s="27"/>
      <c r="DV1063" s="27"/>
      <c r="DW1063" s="27"/>
      <c r="DX1063" s="27"/>
      <c r="DY1063" s="27"/>
      <c r="DZ1063" s="27"/>
      <c r="EA1063" s="27"/>
      <c r="EB1063" s="27"/>
      <c r="EC1063" s="27"/>
      <c r="ED1063" s="27"/>
      <c r="EE1063" s="27"/>
      <c r="EF1063" s="27"/>
      <c r="EG1063" s="27"/>
      <c r="EH1063" s="27"/>
      <c r="EI1063" s="27"/>
      <c r="EJ1063" s="27"/>
      <c r="EK1063" s="27"/>
      <c r="EL1063" s="27"/>
      <c r="EM1063" s="27"/>
      <c r="EN1063" s="27"/>
      <c r="EO1063" s="27"/>
      <c r="EP1063" s="27"/>
      <c r="EQ1063" s="27"/>
      <c r="ER1063" s="27"/>
      <c r="ES1063" s="27"/>
      <c r="ET1063" s="27"/>
      <c r="EU1063" s="27"/>
      <c r="EV1063" s="27"/>
    </row>
    <row r="1064" spans="22:152" ht="12.75"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  <c r="BY1064" s="27"/>
      <c r="BZ1064" s="27"/>
      <c r="CA1064" s="27"/>
      <c r="CB1064" s="27"/>
      <c r="CC1064" s="27"/>
      <c r="CD1064" s="27"/>
      <c r="CE1064" s="27"/>
      <c r="CF1064" s="27"/>
      <c r="CG1064" s="27"/>
      <c r="CH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  <c r="CU1064" s="27"/>
      <c r="CV1064" s="27"/>
      <c r="CW1064" s="27"/>
      <c r="CX1064" s="27"/>
      <c r="CY1064" s="27"/>
      <c r="CZ1064" s="27"/>
      <c r="DA1064" s="27"/>
      <c r="DB1064" s="27"/>
      <c r="DC1064" s="27"/>
      <c r="DD1064" s="27"/>
      <c r="DE1064" s="27"/>
      <c r="DF1064" s="27"/>
      <c r="DG1064" s="27"/>
      <c r="DH1064" s="27"/>
      <c r="DI1064" s="27"/>
      <c r="DJ1064" s="27"/>
      <c r="DK1064" s="27"/>
      <c r="DL1064" s="27"/>
      <c r="DM1064" s="27"/>
      <c r="DN1064" s="27"/>
      <c r="DO1064" s="27"/>
      <c r="DP1064" s="27"/>
      <c r="DQ1064" s="27"/>
      <c r="DR1064" s="27"/>
      <c r="DS1064" s="27"/>
      <c r="DT1064" s="27"/>
      <c r="DU1064" s="27"/>
      <c r="DV1064" s="27"/>
      <c r="DW1064" s="27"/>
      <c r="DX1064" s="27"/>
      <c r="DY1064" s="27"/>
      <c r="DZ1064" s="27"/>
      <c r="EA1064" s="27"/>
      <c r="EB1064" s="27"/>
      <c r="EC1064" s="27"/>
      <c r="ED1064" s="27"/>
      <c r="EE1064" s="27"/>
      <c r="EF1064" s="27"/>
      <c r="EG1064" s="27"/>
      <c r="EH1064" s="27"/>
      <c r="EI1064" s="27"/>
      <c r="EJ1064" s="27"/>
      <c r="EK1064" s="27"/>
      <c r="EL1064" s="27"/>
      <c r="EM1064" s="27"/>
      <c r="EN1064" s="27"/>
      <c r="EO1064" s="27"/>
      <c r="EP1064" s="27"/>
      <c r="EQ1064" s="27"/>
      <c r="ER1064" s="27"/>
      <c r="ES1064" s="27"/>
      <c r="ET1064" s="27"/>
      <c r="EU1064" s="27"/>
      <c r="EV1064" s="27"/>
    </row>
    <row r="1065" spans="22:152" ht="12.75"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7"/>
      <c r="BN1065" s="27"/>
      <c r="BO1065" s="27"/>
      <c r="BP1065" s="27"/>
      <c r="BQ1065" s="27"/>
      <c r="BR1065" s="27"/>
      <c r="BS1065" s="27"/>
      <c r="BT1065" s="27"/>
      <c r="BU1065" s="27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  <c r="CU1065" s="27"/>
      <c r="CV1065" s="27"/>
      <c r="CW1065" s="27"/>
      <c r="CX1065" s="27"/>
      <c r="CY1065" s="27"/>
      <c r="CZ1065" s="27"/>
      <c r="DA1065" s="27"/>
      <c r="DB1065" s="27"/>
      <c r="DC1065" s="27"/>
      <c r="DD1065" s="27"/>
      <c r="DE1065" s="27"/>
      <c r="DF1065" s="27"/>
      <c r="DG1065" s="27"/>
      <c r="DH1065" s="27"/>
      <c r="DI1065" s="27"/>
      <c r="DJ1065" s="27"/>
      <c r="DK1065" s="27"/>
      <c r="DL1065" s="27"/>
      <c r="DM1065" s="27"/>
      <c r="DN1065" s="27"/>
      <c r="DO1065" s="27"/>
      <c r="DP1065" s="27"/>
      <c r="DQ1065" s="27"/>
      <c r="DR1065" s="27"/>
      <c r="DS1065" s="27"/>
      <c r="DT1065" s="27"/>
      <c r="DU1065" s="27"/>
      <c r="DV1065" s="27"/>
      <c r="DW1065" s="27"/>
      <c r="DX1065" s="27"/>
      <c r="DY1065" s="27"/>
      <c r="DZ1065" s="27"/>
      <c r="EA1065" s="27"/>
      <c r="EB1065" s="27"/>
      <c r="EC1065" s="27"/>
      <c r="ED1065" s="27"/>
      <c r="EE1065" s="27"/>
      <c r="EF1065" s="27"/>
      <c r="EG1065" s="27"/>
      <c r="EH1065" s="27"/>
      <c r="EI1065" s="27"/>
      <c r="EJ1065" s="27"/>
      <c r="EK1065" s="27"/>
      <c r="EL1065" s="27"/>
      <c r="EM1065" s="27"/>
      <c r="EN1065" s="27"/>
      <c r="EO1065" s="27"/>
      <c r="EP1065" s="27"/>
      <c r="EQ1065" s="27"/>
      <c r="ER1065" s="27"/>
      <c r="ES1065" s="27"/>
      <c r="ET1065" s="27"/>
      <c r="EU1065" s="27"/>
      <c r="EV1065" s="27"/>
    </row>
    <row r="1066" spans="22:152" ht="12.75"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7"/>
      <c r="BN1066" s="27"/>
      <c r="BO1066" s="27"/>
      <c r="BP1066" s="27"/>
      <c r="BQ1066" s="27"/>
      <c r="BR1066" s="27"/>
      <c r="BS1066" s="27"/>
      <c r="BT1066" s="27"/>
      <c r="BU1066" s="27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  <c r="CU1066" s="27"/>
      <c r="CV1066" s="27"/>
      <c r="CW1066" s="27"/>
      <c r="CX1066" s="27"/>
      <c r="CY1066" s="27"/>
      <c r="CZ1066" s="27"/>
      <c r="DA1066" s="27"/>
      <c r="DB1066" s="27"/>
      <c r="DC1066" s="27"/>
      <c r="DD1066" s="27"/>
      <c r="DE1066" s="27"/>
      <c r="DF1066" s="27"/>
      <c r="DG1066" s="27"/>
      <c r="DH1066" s="27"/>
      <c r="DI1066" s="27"/>
      <c r="DJ1066" s="27"/>
      <c r="DK1066" s="27"/>
      <c r="DL1066" s="27"/>
      <c r="DM1066" s="27"/>
      <c r="DN1066" s="27"/>
      <c r="DO1066" s="27"/>
      <c r="DP1066" s="27"/>
      <c r="DQ1066" s="27"/>
      <c r="DR1066" s="27"/>
      <c r="DS1066" s="27"/>
      <c r="DT1066" s="27"/>
      <c r="DU1066" s="27"/>
      <c r="DV1066" s="27"/>
      <c r="DW1066" s="27"/>
      <c r="DX1066" s="27"/>
      <c r="DY1066" s="27"/>
      <c r="DZ1066" s="27"/>
      <c r="EA1066" s="27"/>
      <c r="EB1066" s="27"/>
      <c r="EC1066" s="27"/>
      <c r="ED1066" s="27"/>
      <c r="EE1066" s="27"/>
      <c r="EF1066" s="27"/>
      <c r="EG1066" s="27"/>
      <c r="EH1066" s="27"/>
      <c r="EI1066" s="27"/>
      <c r="EJ1066" s="27"/>
      <c r="EK1066" s="27"/>
      <c r="EL1066" s="27"/>
      <c r="EM1066" s="27"/>
      <c r="EN1066" s="27"/>
      <c r="EO1066" s="27"/>
      <c r="EP1066" s="27"/>
      <c r="EQ1066" s="27"/>
      <c r="ER1066" s="27"/>
      <c r="ES1066" s="27"/>
      <c r="ET1066" s="27"/>
      <c r="EU1066" s="27"/>
      <c r="EV1066" s="27"/>
    </row>
    <row r="1067" spans="22:152" ht="12.75"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7"/>
      <c r="BN1067" s="27"/>
      <c r="BO1067" s="27"/>
      <c r="BP1067" s="27"/>
      <c r="BQ1067" s="27"/>
      <c r="BR1067" s="27"/>
      <c r="BS1067" s="27"/>
      <c r="BT1067" s="27"/>
      <c r="BU1067" s="27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  <c r="CU1067" s="27"/>
      <c r="CV1067" s="27"/>
      <c r="CW1067" s="27"/>
      <c r="CX1067" s="27"/>
      <c r="CY1067" s="27"/>
      <c r="CZ1067" s="27"/>
      <c r="DA1067" s="27"/>
      <c r="DB1067" s="27"/>
      <c r="DC1067" s="27"/>
      <c r="DD1067" s="27"/>
      <c r="DE1067" s="27"/>
      <c r="DF1067" s="27"/>
      <c r="DG1067" s="27"/>
      <c r="DH1067" s="27"/>
      <c r="DI1067" s="27"/>
      <c r="DJ1067" s="27"/>
      <c r="DK1067" s="27"/>
      <c r="DL1067" s="27"/>
      <c r="DM1067" s="27"/>
      <c r="DN1067" s="27"/>
      <c r="DO1067" s="27"/>
      <c r="DP1067" s="27"/>
      <c r="DQ1067" s="27"/>
      <c r="DR1067" s="27"/>
      <c r="DS1067" s="27"/>
      <c r="DT1067" s="27"/>
      <c r="DU1067" s="27"/>
      <c r="DV1067" s="27"/>
      <c r="DW1067" s="27"/>
      <c r="DX1067" s="27"/>
      <c r="DY1067" s="27"/>
      <c r="DZ1067" s="27"/>
      <c r="EA1067" s="27"/>
      <c r="EB1067" s="27"/>
      <c r="EC1067" s="27"/>
      <c r="ED1067" s="27"/>
      <c r="EE1067" s="27"/>
      <c r="EF1067" s="27"/>
      <c r="EG1067" s="27"/>
      <c r="EH1067" s="27"/>
      <c r="EI1067" s="27"/>
      <c r="EJ1067" s="27"/>
      <c r="EK1067" s="27"/>
      <c r="EL1067" s="27"/>
      <c r="EM1067" s="27"/>
      <c r="EN1067" s="27"/>
      <c r="EO1067" s="27"/>
      <c r="EP1067" s="27"/>
      <c r="EQ1067" s="27"/>
      <c r="ER1067" s="27"/>
      <c r="ES1067" s="27"/>
      <c r="ET1067" s="27"/>
      <c r="EU1067" s="27"/>
      <c r="EV1067" s="27"/>
    </row>
    <row r="1068" spans="22:152" ht="12.75"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7"/>
      <c r="BN1068" s="27"/>
      <c r="BO1068" s="27"/>
      <c r="BP1068" s="27"/>
      <c r="BQ1068" s="27"/>
      <c r="BR1068" s="27"/>
      <c r="BS1068" s="27"/>
      <c r="BT1068" s="27"/>
      <c r="BU1068" s="27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  <c r="CU1068" s="27"/>
      <c r="CV1068" s="27"/>
      <c r="CW1068" s="27"/>
      <c r="CX1068" s="27"/>
      <c r="CY1068" s="27"/>
      <c r="CZ1068" s="27"/>
      <c r="DA1068" s="27"/>
      <c r="DB1068" s="27"/>
      <c r="DC1068" s="27"/>
      <c r="DD1068" s="27"/>
      <c r="DE1068" s="27"/>
      <c r="DF1068" s="27"/>
      <c r="DG1068" s="27"/>
      <c r="DH1068" s="27"/>
      <c r="DI1068" s="27"/>
      <c r="DJ1068" s="27"/>
      <c r="DK1068" s="27"/>
      <c r="DL1068" s="27"/>
      <c r="DM1068" s="27"/>
      <c r="DN1068" s="27"/>
      <c r="DO1068" s="27"/>
      <c r="DP1068" s="27"/>
      <c r="DQ1068" s="27"/>
      <c r="DR1068" s="27"/>
      <c r="DS1068" s="27"/>
      <c r="DT1068" s="27"/>
      <c r="DU1068" s="27"/>
      <c r="DV1068" s="27"/>
      <c r="DW1068" s="27"/>
      <c r="DX1068" s="27"/>
      <c r="DY1068" s="27"/>
      <c r="DZ1068" s="27"/>
      <c r="EA1068" s="27"/>
      <c r="EB1068" s="27"/>
      <c r="EC1068" s="27"/>
      <c r="ED1068" s="27"/>
      <c r="EE1068" s="27"/>
      <c r="EF1068" s="27"/>
      <c r="EG1068" s="27"/>
      <c r="EH1068" s="27"/>
      <c r="EI1068" s="27"/>
      <c r="EJ1068" s="27"/>
      <c r="EK1068" s="27"/>
      <c r="EL1068" s="27"/>
      <c r="EM1068" s="27"/>
      <c r="EN1068" s="27"/>
      <c r="EO1068" s="27"/>
      <c r="EP1068" s="27"/>
      <c r="EQ1068" s="27"/>
      <c r="ER1068" s="27"/>
      <c r="ES1068" s="27"/>
      <c r="ET1068" s="27"/>
      <c r="EU1068" s="27"/>
      <c r="EV1068" s="27"/>
    </row>
    <row r="1069" spans="22:152" ht="12.75"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7"/>
      <c r="BN1069" s="27"/>
      <c r="BO1069" s="27"/>
      <c r="BP1069" s="27"/>
      <c r="BQ1069" s="27"/>
      <c r="BR1069" s="27"/>
      <c r="BS1069" s="27"/>
      <c r="BT1069" s="27"/>
      <c r="BU1069" s="27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  <c r="CU1069" s="27"/>
      <c r="CV1069" s="27"/>
      <c r="CW1069" s="27"/>
      <c r="CX1069" s="27"/>
      <c r="CY1069" s="27"/>
      <c r="CZ1069" s="27"/>
      <c r="DA1069" s="27"/>
      <c r="DB1069" s="27"/>
      <c r="DC1069" s="27"/>
      <c r="DD1069" s="27"/>
      <c r="DE1069" s="27"/>
      <c r="DF1069" s="27"/>
      <c r="DG1069" s="27"/>
      <c r="DH1069" s="27"/>
      <c r="DI1069" s="27"/>
      <c r="DJ1069" s="27"/>
      <c r="DK1069" s="27"/>
      <c r="DL1069" s="27"/>
      <c r="DM1069" s="27"/>
      <c r="DN1069" s="27"/>
      <c r="DO1069" s="27"/>
      <c r="DP1069" s="27"/>
      <c r="DQ1069" s="27"/>
      <c r="DR1069" s="27"/>
      <c r="DS1069" s="27"/>
      <c r="DT1069" s="27"/>
      <c r="DU1069" s="27"/>
      <c r="DV1069" s="27"/>
      <c r="DW1069" s="27"/>
      <c r="DX1069" s="27"/>
      <c r="DY1069" s="27"/>
      <c r="DZ1069" s="27"/>
      <c r="EA1069" s="27"/>
      <c r="EB1069" s="27"/>
      <c r="EC1069" s="27"/>
      <c r="ED1069" s="27"/>
      <c r="EE1069" s="27"/>
      <c r="EF1069" s="27"/>
      <c r="EG1069" s="27"/>
      <c r="EH1069" s="27"/>
      <c r="EI1069" s="27"/>
      <c r="EJ1069" s="27"/>
      <c r="EK1069" s="27"/>
      <c r="EL1069" s="27"/>
      <c r="EM1069" s="27"/>
      <c r="EN1069" s="27"/>
      <c r="EO1069" s="27"/>
      <c r="EP1069" s="27"/>
      <c r="EQ1069" s="27"/>
      <c r="ER1069" s="27"/>
      <c r="ES1069" s="27"/>
      <c r="ET1069" s="27"/>
      <c r="EU1069" s="27"/>
      <c r="EV1069" s="27"/>
    </row>
    <row r="1070" spans="22:152" ht="12.75"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  <c r="CW1070" s="27"/>
      <c r="CX1070" s="27"/>
      <c r="CY1070" s="27"/>
      <c r="CZ1070" s="27"/>
      <c r="DA1070" s="27"/>
      <c r="DB1070" s="27"/>
      <c r="DC1070" s="27"/>
      <c r="DD1070" s="27"/>
      <c r="DE1070" s="27"/>
      <c r="DF1070" s="27"/>
      <c r="DG1070" s="27"/>
      <c r="DH1070" s="27"/>
      <c r="DI1070" s="27"/>
      <c r="DJ1070" s="27"/>
      <c r="DK1070" s="27"/>
      <c r="DL1070" s="27"/>
      <c r="DM1070" s="27"/>
      <c r="DN1070" s="27"/>
      <c r="DO1070" s="27"/>
      <c r="DP1070" s="27"/>
      <c r="DQ1070" s="27"/>
      <c r="DR1070" s="27"/>
      <c r="DS1070" s="27"/>
      <c r="DT1070" s="27"/>
      <c r="DU1070" s="27"/>
      <c r="DV1070" s="27"/>
      <c r="DW1070" s="27"/>
      <c r="DX1070" s="27"/>
      <c r="DY1070" s="27"/>
      <c r="DZ1070" s="27"/>
      <c r="EA1070" s="27"/>
      <c r="EB1070" s="27"/>
      <c r="EC1070" s="27"/>
      <c r="ED1070" s="27"/>
      <c r="EE1070" s="27"/>
      <c r="EF1070" s="27"/>
      <c r="EG1070" s="27"/>
      <c r="EH1070" s="27"/>
      <c r="EI1070" s="27"/>
      <c r="EJ1070" s="27"/>
      <c r="EK1070" s="27"/>
      <c r="EL1070" s="27"/>
      <c r="EM1070" s="27"/>
      <c r="EN1070" s="27"/>
      <c r="EO1070" s="27"/>
      <c r="EP1070" s="27"/>
      <c r="EQ1070" s="27"/>
      <c r="ER1070" s="27"/>
      <c r="ES1070" s="27"/>
      <c r="ET1070" s="27"/>
      <c r="EU1070" s="27"/>
      <c r="EV1070" s="27"/>
    </row>
    <row r="1071" spans="22:152" ht="12.75"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  <c r="CW1071" s="27"/>
      <c r="CX1071" s="27"/>
      <c r="CY1071" s="27"/>
      <c r="CZ1071" s="27"/>
      <c r="DA1071" s="27"/>
      <c r="DB1071" s="27"/>
      <c r="DC1071" s="27"/>
      <c r="DD1071" s="27"/>
      <c r="DE1071" s="27"/>
      <c r="DF1071" s="27"/>
      <c r="DG1071" s="27"/>
      <c r="DH1071" s="27"/>
      <c r="DI1071" s="27"/>
      <c r="DJ1071" s="27"/>
      <c r="DK1071" s="27"/>
      <c r="DL1071" s="27"/>
      <c r="DM1071" s="27"/>
      <c r="DN1071" s="27"/>
      <c r="DO1071" s="27"/>
      <c r="DP1071" s="27"/>
      <c r="DQ1071" s="27"/>
      <c r="DR1071" s="27"/>
      <c r="DS1071" s="27"/>
      <c r="DT1071" s="27"/>
      <c r="DU1071" s="27"/>
      <c r="DV1071" s="27"/>
      <c r="DW1071" s="27"/>
      <c r="DX1071" s="27"/>
      <c r="DY1071" s="27"/>
      <c r="DZ1071" s="27"/>
      <c r="EA1071" s="27"/>
      <c r="EB1071" s="27"/>
      <c r="EC1071" s="27"/>
      <c r="ED1071" s="27"/>
      <c r="EE1071" s="27"/>
      <c r="EF1071" s="27"/>
      <c r="EG1071" s="27"/>
      <c r="EH1071" s="27"/>
      <c r="EI1071" s="27"/>
      <c r="EJ1071" s="27"/>
      <c r="EK1071" s="27"/>
      <c r="EL1071" s="27"/>
      <c r="EM1071" s="27"/>
      <c r="EN1071" s="27"/>
      <c r="EO1071" s="27"/>
      <c r="EP1071" s="27"/>
      <c r="EQ1071" s="27"/>
      <c r="ER1071" s="27"/>
      <c r="ES1071" s="27"/>
      <c r="ET1071" s="27"/>
      <c r="EU1071" s="27"/>
      <c r="EV1071" s="27"/>
    </row>
    <row r="1072" spans="22:152" ht="12.75"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  <c r="CW1072" s="27"/>
      <c r="CX1072" s="27"/>
      <c r="CY1072" s="27"/>
      <c r="CZ1072" s="27"/>
      <c r="DA1072" s="27"/>
      <c r="DB1072" s="27"/>
      <c r="DC1072" s="27"/>
      <c r="DD1072" s="27"/>
      <c r="DE1072" s="27"/>
      <c r="DF1072" s="27"/>
      <c r="DG1072" s="27"/>
      <c r="DH1072" s="27"/>
      <c r="DI1072" s="27"/>
      <c r="DJ1072" s="27"/>
      <c r="DK1072" s="27"/>
      <c r="DL1072" s="27"/>
      <c r="DM1072" s="27"/>
      <c r="DN1072" s="27"/>
      <c r="DO1072" s="27"/>
      <c r="DP1072" s="27"/>
      <c r="DQ1072" s="27"/>
      <c r="DR1072" s="27"/>
      <c r="DS1072" s="27"/>
      <c r="DT1072" s="27"/>
      <c r="DU1072" s="27"/>
      <c r="DV1072" s="27"/>
      <c r="DW1072" s="27"/>
      <c r="DX1072" s="27"/>
      <c r="DY1072" s="27"/>
      <c r="DZ1072" s="27"/>
      <c r="EA1072" s="27"/>
      <c r="EB1072" s="27"/>
      <c r="EC1072" s="27"/>
      <c r="ED1072" s="27"/>
      <c r="EE1072" s="27"/>
      <c r="EF1072" s="27"/>
      <c r="EG1072" s="27"/>
      <c r="EH1072" s="27"/>
      <c r="EI1072" s="27"/>
      <c r="EJ1072" s="27"/>
      <c r="EK1072" s="27"/>
      <c r="EL1072" s="27"/>
      <c r="EM1072" s="27"/>
      <c r="EN1072" s="27"/>
      <c r="EO1072" s="27"/>
      <c r="EP1072" s="27"/>
      <c r="EQ1072" s="27"/>
      <c r="ER1072" s="27"/>
      <c r="ES1072" s="27"/>
      <c r="ET1072" s="27"/>
      <c r="EU1072" s="27"/>
      <c r="EV1072" s="27"/>
    </row>
    <row r="1073" spans="22:152" ht="12.75"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7"/>
      <c r="BN1073" s="27"/>
      <c r="BO1073" s="27"/>
      <c r="BP1073" s="27"/>
      <c r="BQ1073" s="27"/>
      <c r="BR1073" s="27"/>
      <c r="BS1073" s="27"/>
      <c r="BT1073" s="27"/>
      <c r="BU1073" s="27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  <c r="CU1073" s="27"/>
      <c r="CV1073" s="27"/>
      <c r="CW1073" s="27"/>
      <c r="CX1073" s="27"/>
      <c r="CY1073" s="27"/>
      <c r="CZ1073" s="27"/>
      <c r="DA1073" s="27"/>
      <c r="DB1073" s="27"/>
      <c r="DC1073" s="27"/>
      <c r="DD1073" s="27"/>
      <c r="DE1073" s="27"/>
      <c r="DF1073" s="27"/>
      <c r="DG1073" s="27"/>
      <c r="DH1073" s="27"/>
      <c r="DI1073" s="27"/>
      <c r="DJ1073" s="27"/>
      <c r="DK1073" s="27"/>
      <c r="DL1073" s="27"/>
      <c r="DM1073" s="27"/>
      <c r="DN1073" s="27"/>
      <c r="DO1073" s="27"/>
      <c r="DP1073" s="27"/>
      <c r="DQ1073" s="27"/>
      <c r="DR1073" s="27"/>
      <c r="DS1073" s="27"/>
      <c r="DT1073" s="27"/>
      <c r="DU1073" s="27"/>
      <c r="DV1073" s="27"/>
      <c r="DW1073" s="27"/>
      <c r="DX1073" s="27"/>
      <c r="DY1073" s="27"/>
      <c r="DZ1073" s="27"/>
      <c r="EA1073" s="27"/>
      <c r="EB1073" s="27"/>
      <c r="EC1073" s="27"/>
      <c r="ED1073" s="27"/>
      <c r="EE1073" s="27"/>
      <c r="EF1073" s="27"/>
      <c r="EG1073" s="27"/>
      <c r="EH1073" s="27"/>
      <c r="EI1073" s="27"/>
      <c r="EJ1073" s="27"/>
      <c r="EK1073" s="27"/>
      <c r="EL1073" s="27"/>
      <c r="EM1073" s="27"/>
      <c r="EN1073" s="27"/>
      <c r="EO1073" s="27"/>
      <c r="EP1073" s="27"/>
      <c r="EQ1073" s="27"/>
      <c r="ER1073" s="27"/>
      <c r="ES1073" s="27"/>
      <c r="ET1073" s="27"/>
      <c r="EU1073" s="27"/>
      <c r="EV1073" s="27"/>
    </row>
    <row r="1074" spans="22:152" ht="12.75"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  <c r="BY1074" s="27"/>
      <c r="BZ1074" s="27"/>
      <c r="CA1074" s="27"/>
      <c r="CB1074" s="27"/>
      <c r="CC1074" s="27"/>
      <c r="CD1074" s="27"/>
      <c r="CE1074" s="27"/>
      <c r="CF1074" s="27"/>
      <c r="CG1074" s="27"/>
      <c r="CH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  <c r="CU1074" s="27"/>
      <c r="CV1074" s="27"/>
      <c r="CW1074" s="27"/>
      <c r="CX1074" s="27"/>
      <c r="CY1074" s="27"/>
      <c r="CZ1074" s="27"/>
      <c r="DA1074" s="27"/>
      <c r="DB1074" s="27"/>
      <c r="DC1074" s="27"/>
      <c r="DD1074" s="27"/>
      <c r="DE1074" s="27"/>
      <c r="DF1074" s="27"/>
      <c r="DG1074" s="27"/>
      <c r="DH1074" s="27"/>
      <c r="DI1074" s="27"/>
      <c r="DJ1074" s="27"/>
      <c r="DK1074" s="27"/>
      <c r="DL1074" s="27"/>
      <c r="DM1074" s="27"/>
      <c r="DN1074" s="27"/>
      <c r="DO1074" s="27"/>
      <c r="DP1074" s="27"/>
      <c r="DQ1074" s="27"/>
      <c r="DR1074" s="27"/>
      <c r="DS1074" s="27"/>
      <c r="DT1074" s="27"/>
      <c r="DU1074" s="27"/>
      <c r="DV1074" s="27"/>
      <c r="DW1074" s="27"/>
      <c r="DX1074" s="27"/>
      <c r="DY1074" s="27"/>
      <c r="DZ1074" s="27"/>
      <c r="EA1074" s="27"/>
      <c r="EB1074" s="27"/>
      <c r="EC1074" s="27"/>
      <c r="ED1074" s="27"/>
      <c r="EE1074" s="27"/>
      <c r="EF1074" s="27"/>
      <c r="EG1074" s="27"/>
      <c r="EH1074" s="27"/>
      <c r="EI1074" s="27"/>
      <c r="EJ1074" s="27"/>
      <c r="EK1074" s="27"/>
      <c r="EL1074" s="27"/>
      <c r="EM1074" s="27"/>
      <c r="EN1074" s="27"/>
      <c r="EO1074" s="27"/>
      <c r="EP1074" s="27"/>
      <c r="EQ1074" s="27"/>
      <c r="ER1074" s="27"/>
      <c r="ES1074" s="27"/>
      <c r="ET1074" s="27"/>
      <c r="EU1074" s="27"/>
      <c r="EV1074" s="27"/>
    </row>
    <row r="1075" spans="22:152" ht="12.75"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  <c r="CW1075" s="27"/>
      <c r="CX1075" s="27"/>
      <c r="CY1075" s="27"/>
      <c r="CZ1075" s="27"/>
      <c r="DA1075" s="27"/>
      <c r="DB1075" s="27"/>
      <c r="DC1075" s="27"/>
      <c r="DD1075" s="27"/>
      <c r="DE1075" s="27"/>
      <c r="DF1075" s="27"/>
      <c r="DG1075" s="27"/>
      <c r="DH1075" s="27"/>
      <c r="DI1075" s="27"/>
      <c r="DJ1075" s="27"/>
      <c r="DK1075" s="27"/>
      <c r="DL1075" s="27"/>
      <c r="DM1075" s="27"/>
      <c r="DN1075" s="27"/>
      <c r="DO1075" s="27"/>
      <c r="DP1075" s="27"/>
      <c r="DQ1075" s="27"/>
      <c r="DR1075" s="27"/>
      <c r="DS1075" s="27"/>
      <c r="DT1075" s="27"/>
      <c r="DU1075" s="27"/>
      <c r="DV1075" s="27"/>
      <c r="DW1075" s="27"/>
      <c r="DX1075" s="27"/>
      <c r="DY1075" s="27"/>
      <c r="DZ1075" s="27"/>
      <c r="EA1075" s="27"/>
      <c r="EB1075" s="27"/>
      <c r="EC1075" s="27"/>
      <c r="ED1075" s="27"/>
      <c r="EE1075" s="27"/>
      <c r="EF1075" s="27"/>
      <c r="EG1075" s="27"/>
      <c r="EH1075" s="27"/>
      <c r="EI1075" s="27"/>
      <c r="EJ1075" s="27"/>
      <c r="EK1075" s="27"/>
      <c r="EL1075" s="27"/>
      <c r="EM1075" s="27"/>
      <c r="EN1075" s="27"/>
      <c r="EO1075" s="27"/>
      <c r="EP1075" s="27"/>
      <c r="EQ1075" s="27"/>
      <c r="ER1075" s="27"/>
      <c r="ES1075" s="27"/>
      <c r="ET1075" s="27"/>
      <c r="EU1075" s="27"/>
      <c r="EV1075" s="27"/>
    </row>
    <row r="1076" spans="22:152" ht="12.75"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  <c r="CW1076" s="27"/>
      <c r="CX1076" s="27"/>
      <c r="CY1076" s="27"/>
      <c r="CZ1076" s="27"/>
      <c r="DA1076" s="27"/>
      <c r="DB1076" s="27"/>
      <c r="DC1076" s="27"/>
      <c r="DD1076" s="27"/>
      <c r="DE1076" s="27"/>
      <c r="DF1076" s="27"/>
      <c r="DG1076" s="27"/>
      <c r="DH1076" s="27"/>
      <c r="DI1076" s="27"/>
      <c r="DJ1076" s="27"/>
      <c r="DK1076" s="27"/>
      <c r="DL1076" s="27"/>
      <c r="DM1076" s="27"/>
      <c r="DN1076" s="27"/>
      <c r="DO1076" s="27"/>
      <c r="DP1076" s="27"/>
      <c r="DQ1076" s="27"/>
      <c r="DR1076" s="27"/>
      <c r="DS1076" s="27"/>
      <c r="DT1076" s="27"/>
      <c r="DU1076" s="27"/>
      <c r="DV1076" s="27"/>
      <c r="DW1076" s="27"/>
      <c r="DX1076" s="27"/>
      <c r="DY1076" s="27"/>
      <c r="DZ1076" s="27"/>
      <c r="EA1076" s="27"/>
      <c r="EB1076" s="27"/>
      <c r="EC1076" s="27"/>
      <c r="ED1076" s="27"/>
      <c r="EE1076" s="27"/>
      <c r="EF1076" s="27"/>
      <c r="EG1076" s="27"/>
      <c r="EH1076" s="27"/>
      <c r="EI1076" s="27"/>
      <c r="EJ1076" s="27"/>
      <c r="EK1076" s="27"/>
      <c r="EL1076" s="27"/>
      <c r="EM1076" s="27"/>
      <c r="EN1076" s="27"/>
      <c r="EO1076" s="27"/>
      <c r="EP1076" s="27"/>
      <c r="EQ1076" s="27"/>
      <c r="ER1076" s="27"/>
      <c r="ES1076" s="27"/>
      <c r="ET1076" s="27"/>
      <c r="EU1076" s="27"/>
      <c r="EV1076" s="27"/>
    </row>
    <row r="1077" spans="22:152" ht="12.75"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7"/>
      <c r="BN1077" s="27"/>
      <c r="BO1077" s="27"/>
      <c r="BP1077" s="27"/>
      <c r="BQ1077" s="27"/>
      <c r="BR1077" s="27"/>
      <c r="BS1077" s="27"/>
      <c r="BT1077" s="27"/>
      <c r="BU1077" s="27"/>
      <c r="BV1077" s="27"/>
      <c r="BW1077" s="27"/>
      <c r="BX1077" s="27"/>
      <c r="BY1077" s="27"/>
      <c r="BZ1077" s="27"/>
      <c r="CA1077" s="27"/>
      <c r="CB1077" s="27"/>
      <c r="CC1077" s="27"/>
      <c r="CD1077" s="27"/>
      <c r="CE1077" s="27"/>
      <c r="CF1077" s="27"/>
      <c r="CG1077" s="27"/>
      <c r="CH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  <c r="CU1077" s="27"/>
      <c r="CV1077" s="27"/>
      <c r="CW1077" s="27"/>
      <c r="CX1077" s="27"/>
      <c r="CY1077" s="27"/>
      <c r="CZ1077" s="27"/>
      <c r="DA1077" s="27"/>
      <c r="DB1077" s="27"/>
      <c r="DC1077" s="27"/>
      <c r="DD1077" s="27"/>
      <c r="DE1077" s="27"/>
      <c r="DF1077" s="27"/>
      <c r="DG1077" s="27"/>
      <c r="DH1077" s="27"/>
      <c r="DI1077" s="27"/>
      <c r="DJ1077" s="27"/>
      <c r="DK1077" s="27"/>
      <c r="DL1077" s="27"/>
      <c r="DM1077" s="27"/>
      <c r="DN1077" s="27"/>
      <c r="DO1077" s="27"/>
      <c r="DP1077" s="27"/>
      <c r="DQ1077" s="27"/>
      <c r="DR1077" s="27"/>
      <c r="DS1077" s="27"/>
      <c r="DT1077" s="27"/>
      <c r="DU1077" s="27"/>
      <c r="DV1077" s="27"/>
      <c r="DW1077" s="27"/>
      <c r="DX1077" s="27"/>
      <c r="DY1077" s="27"/>
      <c r="DZ1077" s="27"/>
      <c r="EA1077" s="27"/>
      <c r="EB1077" s="27"/>
      <c r="EC1077" s="27"/>
      <c r="ED1077" s="27"/>
      <c r="EE1077" s="27"/>
      <c r="EF1077" s="27"/>
      <c r="EG1077" s="27"/>
      <c r="EH1077" s="27"/>
      <c r="EI1077" s="27"/>
      <c r="EJ1077" s="27"/>
      <c r="EK1077" s="27"/>
      <c r="EL1077" s="27"/>
      <c r="EM1077" s="27"/>
      <c r="EN1077" s="27"/>
      <c r="EO1077" s="27"/>
      <c r="EP1077" s="27"/>
      <c r="EQ1077" s="27"/>
      <c r="ER1077" s="27"/>
      <c r="ES1077" s="27"/>
      <c r="ET1077" s="27"/>
      <c r="EU1077" s="27"/>
      <c r="EV1077" s="27"/>
    </row>
    <row r="1078" spans="22:152" ht="12.75"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7"/>
      <c r="BN1078" s="27"/>
      <c r="BO1078" s="27"/>
      <c r="BP1078" s="27"/>
      <c r="BQ1078" s="27"/>
      <c r="BR1078" s="27"/>
      <c r="BS1078" s="27"/>
      <c r="BT1078" s="27"/>
      <c r="BU1078" s="27"/>
      <c r="BV1078" s="27"/>
      <c r="BW1078" s="27"/>
      <c r="BX1078" s="27"/>
      <c r="BY1078" s="27"/>
      <c r="BZ1078" s="27"/>
      <c r="CA1078" s="27"/>
      <c r="CB1078" s="27"/>
      <c r="CC1078" s="27"/>
      <c r="CD1078" s="27"/>
      <c r="CE1078" s="27"/>
      <c r="CF1078" s="27"/>
      <c r="CG1078" s="27"/>
      <c r="CH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  <c r="CU1078" s="27"/>
      <c r="CV1078" s="27"/>
      <c r="CW1078" s="27"/>
      <c r="CX1078" s="27"/>
      <c r="CY1078" s="27"/>
      <c r="CZ1078" s="27"/>
      <c r="DA1078" s="27"/>
      <c r="DB1078" s="27"/>
      <c r="DC1078" s="27"/>
      <c r="DD1078" s="27"/>
      <c r="DE1078" s="27"/>
      <c r="DF1078" s="27"/>
      <c r="DG1078" s="27"/>
      <c r="DH1078" s="27"/>
      <c r="DI1078" s="27"/>
      <c r="DJ1078" s="27"/>
      <c r="DK1078" s="27"/>
      <c r="DL1078" s="27"/>
      <c r="DM1078" s="27"/>
      <c r="DN1078" s="27"/>
      <c r="DO1078" s="27"/>
      <c r="DP1078" s="27"/>
      <c r="DQ1078" s="27"/>
      <c r="DR1078" s="27"/>
      <c r="DS1078" s="27"/>
      <c r="DT1078" s="27"/>
      <c r="DU1078" s="27"/>
      <c r="DV1078" s="27"/>
      <c r="DW1078" s="27"/>
      <c r="DX1078" s="27"/>
      <c r="DY1078" s="27"/>
      <c r="DZ1078" s="27"/>
      <c r="EA1078" s="27"/>
      <c r="EB1078" s="27"/>
      <c r="EC1078" s="27"/>
      <c r="ED1078" s="27"/>
      <c r="EE1078" s="27"/>
      <c r="EF1078" s="27"/>
      <c r="EG1078" s="27"/>
      <c r="EH1078" s="27"/>
      <c r="EI1078" s="27"/>
      <c r="EJ1078" s="27"/>
      <c r="EK1078" s="27"/>
      <c r="EL1078" s="27"/>
      <c r="EM1078" s="27"/>
      <c r="EN1078" s="27"/>
      <c r="EO1078" s="27"/>
      <c r="EP1078" s="27"/>
      <c r="EQ1078" s="27"/>
      <c r="ER1078" s="27"/>
      <c r="ES1078" s="27"/>
      <c r="ET1078" s="27"/>
      <c r="EU1078" s="27"/>
      <c r="EV1078" s="27"/>
    </row>
    <row r="1079" spans="22:152" ht="12.75"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  <c r="CW1079" s="27"/>
      <c r="CX1079" s="27"/>
      <c r="CY1079" s="27"/>
      <c r="CZ1079" s="27"/>
      <c r="DA1079" s="27"/>
      <c r="DB1079" s="27"/>
      <c r="DC1079" s="27"/>
      <c r="DD1079" s="27"/>
      <c r="DE1079" s="27"/>
      <c r="DF1079" s="27"/>
      <c r="DG1079" s="27"/>
      <c r="DH1079" s="27"/>
      <c r="DI1079" s="27"/>
      <c r="DJ1079" s="27"/>
      <c r="DK1079" s="27"/>
      <c r="DL1079" s="27"/>
      <c r="DM1079" s="27"/>
      <c r="DN1079" s="27"/>
      <c r="DO1079" s="27"/>
      <c r="DP1079" s="27"/>
      <c r="DQ1079" s="27"/>
      <c r="DR1079" s="27"/>
      <c r="DS1079" s="27"/>
      <c r="DT1079" s="27"/>
      <c r="DU1079" s="27"/>
      <c r="DV1079" s="27"/>
      <c r="DW1079" s="27"/>
      <c r="DX1079" s="27"/>
      <c r="DY1079" s="27"/>
      <c r="DZ1079" s="27"/>
      <c r="EA1079" s="27"/>
      <c r="EB1079" s="27"/>
      <c r="EC1079" s="27"/>
      <c r="ED1079" s="27"/>
      <c r="EE1079" s="27"/>
      <c r="EF1079" s="27"/>
      <c r="EG1079" s="27"/>
      <c r="EH1079" s="27"/>
      <c r="EI1079" s="27"/>
      <c r="EJ1079" s="27"/>
      <c r="EK1079" s="27"/>
      <c r="EL1079" s="27"/>
      <c r="EM1079" s="27"/>
      <c r="EN1079" s="27"/>
      <c r="EO1079" s="27"/>
      <c r="EP1079" s="27"/>
      <c r="EQ1079" s="27"/>
      <c r="ER1079" s="27"/>
      <c r="ES1079" s="27"/>
      <c r="ET1079" s="27"/>
      <c r="EU1079" s="27"/>
      <c r="EV1079" s="27"/>
    </row>
    <row r="1080" spans="22:152" ht="12.75"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  <c r="CW1080" s="27"/>
      <c r="CX1080" s="27"/>
      <c r="CY1080" s="27"/>
      <c r="CZ1080" s="27"/>
      <c r="DA1080" s="27"/>
      <c r="DB1080" s="27"/>
      <c r="DC1080" s="27"/>
      <c r="DD1080" s="27"/>
      <c r="DE1080" s="27"/>
      <c r="DF1080" s="27"/>
      <c r="DG1080" s="27"/>
      <c r="DH1080" s="27"/>
      <c r="DI1080" s="27"/>
      <c r="DJ1080" s="27"/>
      <c r="DK1080" s="27"/>
      <c r="DL1080" s="27"/>
      <c r="DM1080" s="27"/>
      <c r="DN1080" s="27"/>
      <c r="DO1080" s="27"/>
      <c r="DP1080" s="27"/>
      <c r="DQ1080" s="27"/>
      <c r="DR1080" s="27"/>
      <c r="DS1080" s="27"/>
      <c r="DT1080" s="27"/>
      <c r="DU1080" s="27"/>
      <c r="DV1080" s="27"/>
      <c r="DW1080" s="27"/>
      <c r="DX1080" s="27"/>
      <c r="DY1080" s="27"/>
      <c r="DZ1080" s="27"/>
      <c r="EA1080" s="27"/>
      <c r="EB1080" s="27"/>
      <c r="EC1080" s="27"/>
      <c r="ED1080" s="27"/>
      <c r="EE1080" s="27"/>
      <c r="EF1080" s="27"/>
      <c r="EG1080" s="27"/>
      <c r="EH1080" s="27"/>
      <c r="EI1080" s="27"/>
      <c r="EJ1080" s="27"/>
      <c r="EK1080" s="27"/>
      <c r="EL1080" s="27"/>
      <c r="EM1080" s="27"/>
      <c r="EN1080" s="27"/>
      <c r="EO1080" s="27"/>
      <c r="EP1080" s="27"/>
      <c r="EQ1080" s="27"/>
      <c r="ER1080" s="27"/>
      <c r="ES1080" s="27"/>
      <c r="ET1080" s="27"/>
      <c r="EU1080" s="27"/>
      <c r="EV1080" s="27"/>
    </row>
    <row r="1081" spans="22:152" ht="12.75"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  <c r="CW1081" s="27"/>
      <c r="CX1081" s="27"/>
      <c r="CY1081" s="27"/>
      <c r="CZ1081" s="27"/>
      <c r="DA1081" s="27"/>
      <c r="DB1081" s="27"/>
      <c r="DC1081" s="27"/>
      <c r="DD1081" s="27"/>
      <c r="DE1081" s="27"/>
      <c r="DF1081" s="27"/>
      <c r="DG1081" s="27"/>
      <c r="DH1081" s="27"/>
      <c r="DI1081" s="27"/>
      <c r="DJ1081" s="27"/>
      <c r="DK1081" s="27"/>
      <c r="DL1081" s="27"/>
      <c r="DM1081" s="27"/>
      <c r="DN1081" s="27"/>
      <c r="DO1081" s="27"/>
      <c r="DP1081" s="27"/>
      <c r="DQ1081" s="27"/>
      <c r="DR1081" s="27"/>
      <c r="DS1081" s="27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  <c r="ED1081" s="27"/>
      <c r="EE1081" s="27"/>
      <c r="EF1081" s="27"/>
      <c r="EG1081" s="27"/>
      <c r="EH1081" s="27"/>
      <c r="EI1081" s="27"/>
      <c r="EJ1081" s="27"/>
      <c r="EK1081" s="27"/>
      <c r="EL1081" s="27"/>
      <c r="EM1081" s="27"/>
      <c r="EN1081" s="27"/>
      <c r="EO1081" s="27"/>
      <c r="EP1081" s="27"/>
      <c r="EQ1081" s="27"/>
      <c r="ER1081" s="27"/>
      <c r="ES1081" s="27"/>
      <c r="ET1081" s="27"/>
      <c r="EU1081" s="27"/>
      <c r="EV1081" s="27"/>
    </row>
    <row r="1082" spans="22:152" ht="12.75"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7"/>
      <c r="BN1082" s="27"/>
      <c r="BO1082" s="27"/>
      <c r="BP1082" s="27"/>
      <c r="BQ1082" s="27"/>
      <c r="BR1082" s="27"/>
      <c r="BS1082" s="27"/>
      <c r="BT1082" s="27"/>
      <c r="BU1082" s="27"/>
      <c r="BV1082" s="27"/>
      <c r="BW1082" s="27"/>
      <c r="BX1082" s="27"/>
      <c r="BY1082" s="27"/>
      <c r="BZ1082" s="27"/>
      <c r="CA1082" s="27"/>
      <c r="CB1082" s="27"/>
      <c r="CC1082" s="27"/>
      <c r="CD1082" s="27"/>
      <c r="CE1082" s="27"/>
      <c r="CF1082" s="27"/>
      <c r="CG1082" s="27"/>
      <c r="CH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  <c r="CU1082" s="27"/>
      <c r="CV1082" s="27"/>
      <c r="CW1082" s="27"/>
      <c r="CX1082" s="27"/>
      <c r="CY1082" s="27"/>
      <c r="CZ1082" s="27"/>
      <c r="DA1082" s="27"/>
      <c r="DB1082" s="27"/>
      <c r="DC1082" s="27"/>
      <c r="DD1082" s="27"/>
      <c r="DE1082" s="27"/>
      <c r="DF1082" s="27"/>
      <c r="DG1082" s="27"/>
      <c r="DH1082" s="27"/>
      <c r="DI1082" s="27"/>
      <c r="DJ1082" s="27"/>
      <c r="DK1082" s="27"/>
      <c r="DL1082" s="27"/>
      <c r="DM1082" s="27"/>
      <c r="DN1082" s="27"/>
      <c r="DO1082" s="27"/>
      <c r="DP1082" s="27"/>
      <c r="DQ1082" s="27"/>
      <c r="DR1082" s="27"/>
      <c r="DS1082" s="27"/>
      <c r="DT1082" s="27"/>
      <c r="DU1082" s="27"/>
      <c r="DV1082" s="27"/>
      <c r="DW1082" s="27"/>
      <c r="DX1082" s="27"/>
      <c r="DY1082" s="27"/>
      <c r="DZ1082" s="27"/>
      <c r="EA1082" s="27"/>
      <c r="EB1082" s="27"/>
      <c r="EC1082" s="27"/>
      <c r="ED1082" s="27"/>
      <c r="EE1082" s="27"/>
      <c r="EF1082" s="27"/>
      <c r="EG1082" s="27"/>
      <c r="EH1082" s="27"/>
      <c r="EI1082" s="27"/>
      <c r="EJ1082" s="27"/>
      <c r="EK1082" s="27"/>
      <c r="EL1082" s="27"/>
      <c r="EM1082" s="27"/>
      <c r="EN1082" s="27"/>
      <c r="EO1082" s="27"/>
      <c r="EP1082" s="27"/>
      <c r="EQ1082" s="27"/>
      <c r="ER1082" s="27"/>
      <c r="ES1082" s="27"/>
      <c r="ET1082" s="27"/>
      <c r="EU1082" s="27"/>
      <c r="EV1082" s="27"/>
    </row>
    <row r="1083" spans="22:152" ht="12.75"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7"/>
      <c r="BN1083" s="27"/>
      <c r="BO1083" s="27"/>
      <c r="BP1083" s="27"/>
      <c r="BQ1083" s="27"/>
      <c r="BR1083" s="27"/>
      <c r="BS1083" s="27"/>
      <c r="BT1083" s="27"/>
      <c r="BU1083" s="27"/>
      <c r="BV1083" s="27"/>
      <c r="BW1083" s="27"/>
      <c r="BX1083" s="27"/>
      <c r="BY1083" s="27"/>
      <c r="BZ1083" s="27"/>
      <c r="CA1083" s="27"/>
      <c r="CB1083" s="27"/>
      <c r="CC1083" s="27"/>
      <c r="CD1083" s="27"/>
      <c r="CE1083" s="27"/>
      <c r="CF1083" s="27"/>
      <c r="CG1083" s="27"/>
      <c r="CH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  <c r="CU1083" s="27"/>
      <c r="CV1083" s="27"/>
      <c r="CW1083" s="27"/>
      <c r="CX1083" s="27"/>
      <c r="CY1083" s="27"/>
      <c r="CZ1083" s="27"/>
      <c r="DA1083" s="27"/>
      <c r="DB1083" s="27"/>
      <c r="DC1083" s="27"/>
      <c r="DD1083" s="27"/>
      <c r="DE1083" s="27"/>
      <c r="DF1083" s="27"/>
      <c r="DG1083" s="27"/>
      <c r="DH1083" s="27"/>
      <c r="DI1083" s="27"/>
      <c r="DJ1083" s="27"/>
      <c r="DK1083" s="27"/>
      <c r="DL1083" s="27"/>
      <c r="DM1083" s="27"/>
      <c r="DN1083" s="27"/>
      <c r="DO1083" s="27"/>
      <c r="DP1083" s="27"/>
      <c r="DQ1083" s="27"/>
      <c r="DR1083" s="27"/>
      <c r="DS1083" s="27"/>
      <c r="DT1083" s="27"/>
      <c r="DU1083" s="27"/>
      <c r="DV1083" s="27"/>
      <c r="DW1083" s="27"/>
      <c r="DX1083" s="27"/>
      <c r="DY1083" s="27"/>
      <c r="DZ1083" s="27"/>
      <c r="EA1083" s="27"/>
      <c r="EB1083" s="27"/>
      <c r="EC1083" s="27"/>
      <c r="ED1083" s="27"/>
      <c r="EE1083" s="27"/>
      <c r="EF1083" s="27"/>
      <c r="EG1083" s="27"/>
      <c r="EH1083" s="27"/>
      <c r="EI1083" s="27"/>
      <c r="EJ1083" s="27"/>
      <c r="EK1083" s="27"/>
      <c r="EL1083" s="27"/>
      <c r="EM1083" s="27"/>
      <c r="EN1083" s="27"/>
      <c r="EO1083" s="27"/>
      <c r="EP1083" s="27"/>
      <c r="EQ1083" s="27"/>
      <c r="ER1083" s="27"/>
      <c r="ES1083" s="27"/>
      <c r="ET1083" s="27"/>
      <c r="EU1083" s="27"/>
      <c r="EV1083" s="27"/>
    </row>
    <row r="1084" spans="22:152" ht="12.75"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  <c r="CW1084" s="27"/>
      <c r="CX1084" s="27"/>
      <c r="CY1084" s="27"/>
      <c r="CZ1084" s="27"/>
      <c r="DA1084" s="27"/>
      <c r="DB1084" s="27"/>
      <c r="DC1084" s="27"/>
      <c r="DD1084" s="27"/>
      <c r="DE1084" s="27"/>
      <c r="DF1084" s="27"/>
      <c r="DG1084" s="27"/>
      <c r="DH1084" s="27"/>
      <c r="DI1084" s="27"/>
      <c r="DJ1084" s="27"/>
      <c r="DK1084" s="27"/>
      <c r="DL1084" s="27"/>
      <c r="DM1084" s="27"/>
      <c r="DN1084" s="27"/>
      <c r="DO1084" s="27"/>
      <c r="DP1084" s="27"/>
      <c r="DQ1084" s="27"/>
      <c r="DR1084" s="27"/>
      <c r="DS1084" s="27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  <c r="ED1084" s="27"/>
      <c r="EE1084" s="27"/>
      <c r="EF1084" s="27"/>
      <c r="EG1084" s="27"/>
      <c r="EH1084" s="27"/>
      <c r="EI1084" s="27"/>
      <c r="EJ1084" s="27"/>
      <c r="EK1084" s="27"/>
      <c r="EL1084" s="27"/>
      <c r="EM1084" s="27"/>
      <c r="EN1084" s="27"/>
      <c r="EO1084" s="27"/>
      <c r="EP1084" s="27"/>
      <c r="EQ1084" s="27"/>
      <c r="ER1084" s="27"/>
      <c r="ES1084" s="27"/>
      <c r="ET1084" s="27"/>
      <c r="EU1084" s="27"/>
      <c r="EV1084" s="27"/>
    </row>
    <row r="1085" spans="22:152" ht="12.75"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7"/>
      <c r="BN1085" s="27"/>
      <c r="BO1085" s="27"/>
      <c r="BP1085" s="27"/>
      <c r="BQ1085" s="27"/>
      <c r="BR1085" s="27"/>
      <c r="BS1085" s="27"/>
      <c r="BT1085" s="27"/>
      <c r="BU1085" s="27"/>
      <c r="BV1085" s="27"/>
      <c r="BW1085" s="27"/>
      <c r="BX1085" s="27"/>
      <c r="BY1085" s="27"/>
      <c r="BZ1085" s="27"/>
      <c r="CA1085" s="27"/>
      <c r="CB1085" s="27"/>
      <c r="CC1085" s="27"/>
      <c r="CD1085" s="27"/>
      <c r="CE1085" s="27"/>
      <c r="CF1085" s="27"/>
      <c r="CG1085" s="27"/>
      <c r="CH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  <c r="CU1085" s="27"/>
      <c r="CV1085" s="27"/>
      <c r="CW1085" s="27"/>
      <c r="CX1085" s="27"/>
      <c r="CY1085" s="27"/>
      <c r="CZ1085" s="27"/>
      <c r="DA1085" s="27"/>
      <c r="DB1085" s="27"/>
      <c r="DC1085" s="27"/>
      <c r="DD1085" s="27"/>
      <c r="DE1085" s="27"/>
      <c r="DF1085" s="27"/>
      <c r="DG1085" s="27"/>
      <c r="DH1085" s="27"/>
      <c r="DI1085" s="27"/>
      <c r="DJ1085" s="27"/>
      <c r="DK1085" s="27"/>
      <c r="DL1085" s="27"/>
      <c r="DM1085" s="27"/>
      <c r="DN1085" s="27"/>
      <c r="DO1085" s="27"/>
      <c r="DP1085" s="27"/>
      <c r="DQ1085" s="27"/>
      <c r="DR1085" s="27"/>
      <c r="DS1085" s="27"/>
      <c r="DT1085" s="27"/>
      <c r="DU1085" s="27"/>
      <c r="DV1085" s="27"/>
      <c r="DW1085" s="27"/>
      <c r="DX1085" s="27"/>
      <c r="DY1085" s="27"/>
      <c r="DZ1085" s="27"/>
      <c r="EA1085" s="27"/>
      <c r="EB1085" s="27"/>
      <c r="EC1085" s="27"/>
      <c r="ED1085" s="27"/>
      <c r="EE1085" s="27"/>
      <c r="EF1085" s="27"/>
      <c r="EG1085" s="27"/>
      <c r="EH1085" s="27"/>
      <c r="EI1085" s="27"/>
      <c r="EJ1085" s="27"/>
      <c r="EK1085" s="27"/>
      <c r="EL1085" s="27"/>
      <c r="EM1085" s="27"/>
      <c r="EN1085" s="27"/>
      <c r="EO1085" s="27"/>
      <c r="EP1085" s="27"/>
      <c r="EQ1085" s="27"/>
      <c r="ER1085" s="27"/>
      <c r="ES1085" s="27"/>
      <c r="ET1085" s="27"/>
      <c r="EU1085" s="27"/>
      <c r="EV1085" s="27"/>
    </row>
    <row r="1086" spans="22:152" ht="12.75"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7"/>
      <c r="BN1086" s="27"/>
      <c r="BO1086" s="27"/>
      <c r="BP1086" s="27"/>
      <c r="BQ1086" s="27"/>
      <c r="BR1086" s="27"/>
      <c r="BS1086" s="27"/>
      <c r="BT1086" s="27"/>
      <c r="BU1086" s="27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  <c r="CU1086" s="27"/>
      <c r="CV1086" s="27"/>
      <c r="CW1086" s="27"/>
      <c r="CX1086" s="27"/>
      <c r="CY1086" s="27"/>
      <c r="CZ1086" s="27"/>
      <c r="DA1086" s="27"/>
      <c r="DB1086" s="27"/>
      <c r="DC1086" s="27"/>
      <c r="DD1086" s="27"/>
      <c r="DE1086" s="27"/>
      <c r="DF1086" s="27"/>
      <c r="DG1086" s="27"/>
      <c r="DH1086" s="27"/>
      <c r="DI1086" s="27"/>
      <c r="DJ1086" s="27"/>
      <c r="DK1086" s="27"/>
      <c r="DL1086" s="27"/>
      <c r="DM1086" s="27"/>
      <c r="DN1086" s="27"/>
      <c r="DO1086" s="27"/>
      <c r="DP1086" s="27"/>
      <c r="DQ1086" s="27"/>
      <c r="DR1086" s="27"/>
      <c r="DS1086" s="27"/>
      <c r="DT1086" s="27"/>
      <c r="DU1086" s="27"/>
      <c r="DV1086" s="27"/>
      <c r="DW1086" s="27"/>
      <c r="DX1086" s="27"/>
      <c r="DY1086" s="27"/>
      <c r="DZ1086" s="27"/>
      <c r="EA1086" s="27"/>
      <c r="EB1086" s="27"/>
      <c r="EC1086" s="27"/>
      <c r="ED1086" s="27"/>
      <c r="EE1086" s="27"/>
      <c r="EF1086" s="27"/>
      <c r="EG1086" s="27"/>
      <c r="EH1086" s="27"/>
      <c r="EI1086" s="27"/>
      <c r="EJ1086" s="27"/>
      <c r="EK1086" s="27"/>
      <c r="EL1086" s="27"/>
      <c r="EM1086" s="27"/>
      <c r="EN1086" s="27"/>
      <c r="EO1086" s="27"/>
      <c r="EP1086" s="27"/>
      <c r="EQ1086" s="27"/>
      <c r="ER1086" s="27"/>
      <c r="ES1086" s="27"/>
      <c r="ET1086" s="27"/>
      <c r="EU1086" s="27"/>
      <c r="EV1086" s="27"/>
    </row>
    <row r="1087" spans="22:152" ht="12.75"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7"/>
      <c r="BN1087" s="27"/>
      <c r="BO1087" s="27"/>
      <c r="BP1087" s="27"/>
      <c r="BQ1087" s="27"/>
      <c r="BR1087" s="27"/>
      <c r="BS1087" s="27"/>
      <c r="BT1087" s="27"/>
      <c r="BU1087" s="27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  <c r="CU1087" s="27"/>
      <c r="CV1087" s="27"/>
      <c r="CW1087" s="27"/>
      <c r="CX1087" s="27"/>
      <c r="CY1087" s="27"/>
      <c r="CZ1087" s="27"/>
      <c r="DA1087" s="27"/>
      <c r="DB1087" s="27"/>
      <c r="DC1087" s="27"/>
      <c r="DD1087" s="27"/>
      <c r="DE1087" s="27"/>
      <c r="DF1087" s="27"/>
      <c r="DG1087" s="27"/>
      <c r="DH1087" s="27"/>
      <c r="DI1087" s="27"/>
      <c r="DJ1087" s="27"/>
      <c r="DK1087" s="27"/>
      <c r="DL1087" s="27"/>
      <c r="DM1087" s="27"/>
      <c r="DN1087" s="27"/>
      <c r="DO1087" s="27"/>
      <c r="DP1087" s="27"/>
      <c r="DQ1087" s="27"/>
      <c r="DR1087" s="27"/>
      <c r="DS1087" s="27"/>
      <c r="DT1087" s="27"/>
      <c r="DU1087" s="27"/>
      <c r="DV1087" s="27"/>
      <c r="DW1087" s="27"/>
      <c r="DX1087" s="27"/>
      <c r="DY1087" s="27"/>
      <c r="DZ1087" s="27"/>
      <c r="EA1087" s="27"/>
      <c r="EB1087" s="27"/>
      <c r="EC1087" s="27"/>
      <c r="ED1087" s="27"/>
      <c r="EE1087" s="27"/>
      <c r="EF1087" s="27"/>
      <c r="EG1087" s="27"/>
      <c r="EH1087" s="27"/>
      <c r="EI1087" s="27"/>
      <c r="EJ1087" s="27"/>
      <c r="EK1087" s="27"/>
      <c r="EL1087" s="27"/>
      <c r="EM1087" s="27"/>
      <c r="EN1087" s="27"/>
      <c r="EO1087" s="27"/>
      <c r="EP1087" s="27"/>
      <c r="EQ1087" s="27"/>
      <c r="ER1087" s="27"/>
      <c r="ES1087" s="27"/>
      <c r="ET1087" s="27"/>
      <c r="EU1087" s="27"/>
      <c r="EV1087" s="27"/>
    </row>
    <row r="1088" spans="22:152" ht="12.75"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  <c r="CW1088" s="27"/>
      <c r="CX1088" s="27"/>
      <c r="CY1088" s="27"/>
      <c r="CZ1088" s="27"/>
      <c r="DA1088" s="27"/>
      <c r="DB1088" s="27"/>
      <c r="DC1088" s="27"/>
      <c r="DD1088" s="27"/>
      <c r="DE1088" s="27"/>
      <c r="DF1088" s="27"/>
      <c r="DG1088" s="27"/>
      <c r="DH1088" s="27"/>
      <c r="DI1088" s="27"/>
      <c r="DJ1088" s="27"/>
      <c r="DK1088" s="27"/>
      <c r="DL1088" s="27"/>
      <c r="DM1088" s="27"/>
      <c r="DN1088" s="27"/>
      <c r="DO1088" s="27"/>
      <c r="DP1088" s="27"/>
      <c r="DQ1088" s="27"/>
      <c r="DR1088" s="27"/>
      <c r="DS1088" s="27"/>
      <c r="DT1088" s="27"/>
      <c r="DU1088" s="27"/>
      <c r="DV1088" s="27"/>
      <c r="DW1088" s="27"/>
      <c r="DX1088" s="27"/>
      <c r="DY1088" s="27"/>
      <c r="DZ1088" s="27"/>
      <c r="EA1088" s="27"/>
      <c r="EB1088" s="27"/>
      <c r="EC1088" s="27"/>
      <c r="ED1088" s="27"/>
      <c r="EE1088" s="27"/>
      <c r="EF1088" s="27"/>
      <c r="EG1088" s="27"/>
      <c r="EH1088" s="27"/>
      <c r="EI1088" s="27"/>
      <c r="EJ1088" s="27"/>
      <c r="EK1088" s="27"/>
      <c r="EL1088" s="27"/>
      <c r="EM1088" s="27"/>
      <c r="EN1088" s="27"/>
      <c r="EO1088" s="27"/>
      <c r="EP1088" s="27"/>
      <c r="EQ1088" s="27"/>
      <c r="ER1088" s="27"/>
      <c r="ES1088" s="27"/>
      <c r="ET1088" s="27"/>
      <c r="EU1088" s="27"/>
      <c r="EV1088" s="27"/>
    </row>
    <row r="1089" spans="22:152" ht="12.75"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  <c r="CW1089" s="27"/>
      <c r="CX1089" s="27"/>
      <c r="CY1089" s="27"/>
      <c r="CZ1089" s="27"/>
      <c r="DA1089" s="27"/>
      <c r="DB1089" s="27"/>
      <c r="DC1089" s="27"/>
      <c r="DD1089" s="27"/>
      <c r="DE1089" s="27"/>
      <c r="DF1089" s="27"/>
      <c r="DG1089" s="27"/>
      <c r="DH1089" s="27"/>
      <c r="DI1089" s="27"/>
      <c r="DJ1089" s="27"/>
      <c r="DK1089" s="27"/>
      <c r="DL1089" s="27"/>
      <c r="DM1089" s="27"/>
      <c r="DN1089" s="27"/>
      <c r="DO1089" s="27"/>
      <c r="DP1089" s="27"/>
      <c r="DQ1089" s="27"/>
      <c r="DR1089" s="27"/>
      <c r="DS1089" s="27"/>
      <c r="DT1089" s="27"/>
      <c r="DU1089" s="27"/>
      <c r="DV1089" s="27"/>
      <c r="DW1089" s="27"/>
      <c r="DX1089" s="27"/>
      <c r="DY1089" s="27"/>
      <c r="DZ1089" s="27"/>
      <c r="EA1089" s="27"/>
      <c r="EB1089" s="27"/>
      <c r="EC1089" s="27"/>
      <c r="ED1089" s="27"/>
      <c r="EE1089" s="27"/>
      <c r="EF1089" s="27"/>
      <c r="EG1089" s="27"/>
      <c r="EH1089" s="27"/>
      <c r="EI1089" s="27"/>
      <c r="EJ1089" s="27"/>
      <c r="EK1089" s="27"/>
      <c r="EL1089" s="27"/>
      <c r="EM1089" s="27"/>
      <c r="EN1089" s="27"/>
      <c r="EO1089" s="27"/>
      <c r="EP1089" s="27"/>
      <c r="EQ1089" s="27"/>
      <c r="ER1089" s="27"/>
      <c r="ES1089" s="27"/>
      <c r="ET1089" s="27"/>
      <c r="EU1089" s="27"/>
      <c r="EV1089" s="27"/>
    </row>
    <row r="1090" spans="22:152" ht="12.75"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  <c r="CW1090" s="27"/>
      <c r="CX1090" s="27"/>
      <c r="CY1090" s="27"/>
      <c r="CZ1090" s="27"/>
      <c r="DA1090" s="27"/>
      <c r="DB1090" s="27"/>
      <c r="DC1090" s="27"/>
      <c r="DD1090" s="27"/>
      <c r="DE1090" s="27"/>
      <c r="DF1090" s="27"/>
      <c r="DG1090" s="27"/>
      <c r="DH1090" s="27"/>
      <c r="DI1090" s="27"/>
      <c r="DJ1090" s="27"/>
      <c r="DK1090" s="27"/>
      <c r="DL1090" s="27"/>
      <c r="DM1090" s="27"/>
      <c r="DN1090" s="27"/>
      <c r="DO1090" s="27"/>
      <c r="DP1090" s="27"/>
      <c r="DQ1090" s="27"/>
      <c r="DR1090" s="27"/>
      <c r="DS1090" s="27"/>
      <c r="DT1090" s="27"/>
      <c r="DU1090" s="27"/>
      <c r="DV1090" s="27"/>
      <c r="DW1090" s="27"/>
      <c r="DX1090" s="27"/>
      <c r="DY1090" s="27"/>
      <c r="DZ1090" s="27"/>
      <c r="EA1090" s="27"/>
      <c r="EB1090" s="27"/>
      <c r="EC1090" s="27"/>
      <c r="ED1090" s="27"/>
      <c r="EE1090" s="27"/>
      <c r="EF1090" s="27"/>
      <c r="EG1090" s="27"/>
      <c r="EH1090" s="27"/>
      <c r="EI1090" s="27"/>
      <c r="EJ1090" s="27"/>
      <c r="EK1090" s="27"/>
      <c r="EL1090" s="27"/>
      <c r="EM1090" s="27"/>
      <c r="EN1090" s="27"/>
      <c r="EO1090" s="27"/>
      <c r="EP1090" s="27"/>
      <c r="EQ1090" s="27"/>
      <c r="ER1090" s="27"/>
      <c r="ES1090" s="27"/>
      <c r="ET1090" s="27"/>
      <c r="EU1090" s="27"/>
      <c r="EV1090" s="27"/>
    </row>
    <row r="1091" spans="22:152" ht="12.75"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  <c r="CW1091" s="27"/>
      <c r="CX1091" s="27"/>
      <c r="CY1091" s="27"/>
      <c r="CZ1091" s="27"/>
      <c r="DA1091" s="27"/>
      <c r="DB1091" s="27"/>
      <c r="DC1091" s="27"/>
      <c r="DD1091" s="27"/>
      <c r="DE1091" s="27"/>
      <c r="DF1091" s="27"/>
      <c r="DG1091" s="27"/>
      <c r="DH1091" s="27"/>
      <c r="DI1091" s="27"/>
      <c r="DJ1091" s="27"/>
      <c r="DK1091" s="27"/>
      <c r="DL1091" s="27"/>
      <c r="DM1091" s="27"/>
      <c r="DN1091" s="27"/>
      <c r="DO1091" s="27"/>
      <c r="DP1091" s="27"/>
      <c r="DQ1091" s="27"/>
      <c r="DR1091" s="27"/>
      <c r="DS1091" s="27"/>
      <c r="DT1091" s="27"/>
      <c r="DU1091" s="27"/>
      <c r="DV1091" s="27"/>
      <c r="DW1091" s="27"/>
      <c r="DX1091" s="27"/>
      <c r="DY1091" s="27"/>
      <c r="DZ1091" s="27"/>
      <c r="EA1091" s="27"/>
      <c r="EB1091" s="27"/>
      <c r="EC1091" s="27"/>
      <c r="ED1091" s="27"/>
      <c r="EE1091" s="27"/>
      <c r="EF1091" s="27"/>
      <c r="EG1091" s="27"/>
      <c r="EH1091" s="27"/>
      <c r="EI1091" s="27"/>
      <c r="EJ1091" s="27"/>
      <c r="EK1091" s="27"/>
      <c r="EL1091" s="27"/>
      <c r="EM1091" s="27"/>
      <c r="EN1091" s="27"/>
      <c r="EO1091" s="27"/>
      <c r="EP1091" s="27"/>
      <c r="EQ1091" s="27"/>
      <c r="ER1091" s="27"/>
      <c r="ES1091" s="27"/>
      <c r="ET1091" s="27"/>
      <c r="EU1091" s="27"/>
      <c r="EV1091" s="27"/>
    </row>
    <row r="1092" spans="22:152" ht="12.75"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7"/>
      <c r="BN1092" s="27"/>
      <c r="BO1092" s="27"/>
      <c r="BP1092" s="27"/>
      <c r="BQ1092" s="27"/>
      <c r="BR1092" s="27"/>
      <c r="BS1092" s="27"/>
      <c r="BT1092" s="27"/>
      <c r="BU1092" s="27"/>
      <c r="BV1092" s="27"/>
      <c r="BW1092" s="27"/>
      <c r="BX1092" s="27"/>
      <c r="BY1092" s="27"/>
      <c r="BZ1092" s="27"/>
      <c r="CA1092" s="27"/>
      <c r="CB1092" s="27"/>
      <c r="CC1092" s="27"/>
      <c r="CD1092" s="27"/>
      <c r="CE1092" s="27"/>
      <c r="CF1092" s="27"/>
      <c r="CG1092" s="27"/>
      <c r="CH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  <c r="CU1092" s="27"/>
      <c r="CV1092" s="27"/>
      <c r="CW1092" s="27"/>
      <c r="CX1092" s="27"/>
      <c r="CY1092" s="27"/>
      <c r="CZ1092" s="27"/>
      <c r="DA1092" s="27"/>
      <c r="DB1092" s="27"/>
      <c r="DC1092" s="27"/>
      <c r="DD1092" s="27"/>
      <c r="DE1092" s="27"/>
      <c r="DF1092" s="27"/>
      <c r="DG1092" s="27"/>
      <c r="DH1092" s="27"/>
      <c r="DI1092" s="27"/>
      <c r="DJ1092" s="27"/>
      <c r="DK1092" s="27"/>
      <c r="DL1092" s="27"/>
      <c r="DM1092" s="27"/>
      <c r="DN1092" s="27"/>
      <c r="DO1092" s="27"/>
      <c r="DP1092" s="27"/>
      <c r="DQ1092" s="27"/>
      <c r="DR1092" s="27"/>
      <c r="DS1092" s="27"/>
      <c r="DT1092" s="27"/>
      <c r="DU1092" s="27"/>
      <c r="DV1092" s="27"/>
      <c r="DW1092" s="27"/>
      <c r="DX1092" s="27"/>
      <c r="DY1092" s="27"/>
      <c r="DZ1092" s="27"/>
      <c r="EA1092" s="27"/>
      <c r="EB1092" s="27"/>
      <c r="EC1092" s="27"/>
      <c r="ED1092" s="27"/>
      <c r="EE1092" s="27"/>
      <c r="EF1092" s="27"/>
      <c r="EG1092" s="27"/>
      <c r="EH1092" s="27"/>
      <c r="EI1092" s="27"/>
      <c r="EJ1092" s="27"/>
      <c r="EK1092" s="27"/>
      <c r="EL1092" s="27"/>
      <c r="EM1092" s="27"/>
      <c r="EN1092" s="27"/>
      <c r="EO1092" s="27"/>
      <c r="EP1092" s="27"/>
      <c r="EQ1092" s="27"/>
      <c r="ER1092" s="27"/>
      <c r="ES1092" s="27"/>
      <c r="ET1092" s="27"/>
      <c r="EU1092" s="27"/>
      <c r="EV1092" s="27"/>
    </row>
    <row r="1093" spans="22:152" ht="12.75"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7"/>
      <c r="BN1093" s="27"/>
      <c r="BO1093" s="27"/>
      <c r="BP1093" s="27"/>
      <c r="BQ1093" s="27"/>
      <c r="BR1093" s="27"/>
      <c r="BS1093" s="27"/>
      <c r="BT1093" s="27"/>
      <c r="BU1093" s="27"/>
      <c r="BV1093" s="27"/>
      <c r="BW1093" s="27"/>
      <c r="BX1093" s="27"/>
      <c r="BY1093" s="27"/>
      <c r="BZ1093" s="27"/>
      <c r="CA1093" s="27"/>
      <c r="CB1093" s="27"/>
      <c r="CC1093" s="27"/>
      <c r="CD1093" s="27"/>
      <c r="CE1093" s="27"/>
      <c r="CF1093" s="27"/>
      <c r="CG1093" s="27"/>
      <c r="CH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  <c r="CU1093" s="27"/>
      <c r="CV1093" s="27"/>
      <c r="CW1093" s="27"/>
      <c r="CX1093" s="27"/>
      <c r="CY1093" s="27"/>
      <c r="CZ1093" s="27"/>
      <c r="DA1093" s="27"/>
      <c r="DB1093" s="27"/>
      <c r="DC1093" s="27"/>
      <c r="DD1093" s="27"/>
      <c r="DE1093" s="27"/>
      <c r="DF1093" s="27"/>
      <c r="DG1093" s="27"/>
      <c r="DH1093" s="27"/>
      <c r="DI1093" s="27"/>
      <c r="DJ1093" s="27"/>
      <c r="DK1093" s="27"/>
      <c r="DL1093" s="27"/>
      <c r="DM1093" s="27"/>
      <c r="DN1093" s="27"/>
      <c r="DO1093" s="27"/>
      <c r="DP1093" s="27"/>
      <c r="DQ1093" s="27"/>
      <c r="DR1093" s="27"/>
      <c r="DS1093" s="27"/>
      <c r="DT1093" s="27"/>
      <c r="DU1093" s="27"/>
      <c r="DV1093" s="27"/>
      <c r="DW1093" s="27"/>
      <c r="DX1093" s="27"/>
      <c r="DY1093" s="27"/>
      <c r="DZ1093" s="27"/>
      <c r="EA1093" s="27"/>
      <c r="EB1093" s="27"/>
      <c r="EC1093" s="27"/>
      <c r="ED1093" s="27"/>
      <c r="EE1093" s="27"/>
      <c r="EF1093" s="27"/>
      <c r="EG1093" s="27"/>
      <c r="EH1093" s="27"/>
      <c r="EI1093" s="27"/>
      <c r="EJ1093" s="27"/>
      <c r="EK1093" s="27"/>
      <c r="EL1093" s="27"/>
      <c r="EM1093" s="27"/>
      <c r="EN1093" s="27"/>
      <c r="EO1093" s="27"/>
      <c r="EP1093" s="27"/>
      <c r="EQ1093" s="27"/>
      <c r="ER1093" s="27"/>
      <c r="ES1093" s="27"/>
      <c r="ET1093" s="27"/>
      <c r="EU1093" s="27"/>
      <c r="EV1093" s="27"/>
    </row>
    <row r="1094" spans="22:152" ht="12.75"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7"/>
      <c r="BN1094" s="27"/>
      <c r="BO1094" s="27"/>
      <c r="BP1094" s="27"/>
      <c r="BQ1094" s="27"/>
      <c r="BR1094" s="27"/>
      <c r="BS1094" s="27"/>
      <c r="BT1094" s="27"/>
      <c r="BU1094" s="27"/>
      <c r="BV1094" s="27"/>
      <c r="BW1094" s="27"/>
      <c r="BX1094" s="27"/>
      <c r="BY1094" s="27"/>
      <c r="BZ1094" s="27"/>
      <c r="CA1094" s="27"/>
      <c r="CB1094" s="27"/>
      <c r="CC1094" s="27"/>
      <c r="CD1094" s="27"/>
      <c r="CE1094" s="27"/>
      <c r="CF1094" s="27"/>
      <c r="CG1094" s="27"/>
      <c r="CH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  <c r="CU1094" s="27"/>
      <c r="CV1094" s="27"/>
      <c r="CW1094" s="27"/>
      <c r="CX1094" s="27"/>
      <c r="CY1094" s="27"/>
      <c r="CZ1094" s="27"/>
      <c r="DA1094" s="27"/>
      <c r="DB1094" s="27"/>
      <c r="DC1094" s="27"/>
      <c r="DD1094" s="27"/>
      <c r="DE1094" s="27"/>
      <c r="DF1094" s="27"/>
      <c r="DG1094" s="27"/>
      <c r="DH1094" s="27"/>
      <c r="DI1094" s="27"/>
      <c r="DJ1094" s="27"/>
      <c r="DK1094" s="27"/>
      <c r="DL1094" s="27"/>
      <c r="DM1094" s="27"/>
      <c r="DN1094" s="27"/>
      <c r="DO1094" s="27"/>
      <c r="DP1094" s="27"/>
      <c r="DQ1094" s="27"/>
      <c r="DR1094" s="27"/>
      <c r="DS1094" s="27"/>
      <c r="DT1094" s="27"/>
      <c r="DU1094" s="27"/>
      <c r="DV1094" s="27"/>
      <c r="DW1094" s="27"/>
      <c r="DX1094" s="27"/>
      <c r="DY1094" s="27"/>
      <c r="DZ1094" s="27"/>
      <c r="EA1094" s="27"/>
      <c r="EB1094" s="27"/>
      <c r="EC1094" s="27"/>
      <c r="ED1094" s="27"/>
      <c r="EE1094" s="27"/>
      <c r="EF1094" s="27"/>
      <c r="EG1094" s="27"/>
      <c r="EH1094" s="27"/>
      <c r="EI1094" s="27"/>
      <c r="EJ1094" s="27"/>
      <c r="EK1094" s="27"/>
      <c r="EL1094" s="27"/>
      <c r="EM1094" s="27"/>
      <c r="EN1094" s="27"/>
      <c r="EO1094" s="27"/>
      <c r="EP1094" s="27"/>
      <c r="EQ1094" s="27"/>
      <c r="ER1094" s="27"/>
      <c r="ES1094" s="27"/>
      <c r="ET1094" s="27"/>
      <c r="EU1094" s="27"/>
      <c r="EV1094" s="27"/>
    </row>
    <row r="1095" spans="22:152" ht="12.75"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7"/>
      <c r="BN1095" s="27"/>
      <c r="BO1095" s="27"/>
      <c r="BP1095" s="27"/>
      <c r="BQ1095" s="27"/>
      <c r="BR1095" s="27"/>
      <c r="BS1095" s="27"/>
      <c r="BT1095" s="27"/>
      <c r="BU1095" s="27"/>
      <c r="BV1095" s="27"/>
      <c r="BW1095" s="27"/>
      <c r="BX1095" s="27"/>
      <c r="BY1095" s="27"/>
      <c r="BZ1095" s="27"/>
      <c r="CA1095" s="27"/>
      <c r="CB1095" s="27"/>
      <c r="CC1095" s="27"/>
      <c r="CD1095" s="27"/>
      <c r="CE1095" s="27"/>
      <c r="CF1095" s="27"/>
      <c r="CG1095" s="27"/>
      <c r="CH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  <c r="CU1095" s="27"/>
      <c r="CV1095" s="27"/>
      <c r="CW1095" s="27"/>
      <c r="CX1095" s="27"/>
      <c r="CY1095" s="27"/>
      <c r="CZ1095" s="27"/>
      <c r="DA1095" s="27"/>
      <c r="DB1095" s="27"/>
      <c r="DC1095" s="27"/>
      <c r="DD1095" s="27"/>
      <c r="DE1095" s="27"/>
      <c r="DF1095" s="27"/>
      <c r="DG1095" s="27"/>
      <c r="DH1095" s="27"/>
      <c r="DI1095" s="27"/>
      <c r="DJ1095" s="27"/>
      <c r="DK1095" s="27"/>
      <c r="DL1095" s="27"/>
      <c r="DM1095" s="27"/>
      <c r="DN1095" s="27"/>
      <c r="DO1095" s="27"/>
      <c r="DP1095" s="27"/>
      <c r="DQ1095" s="27"/>
      <c r="DR1095" s="27"/>
      <c r="DS1095" s="27"/>
      <c r="DT1095" s="27"/>
      <c r="DU1095" s="27"/>
      <c r="DV1095" s="27"/>
      <c r="DW1095" s="27"/>
      <c r="DX1095" s="27"/>
      <c r="DY1095" s="27"/>
      <c r="DZ1095" s="27"/>
      <c r="EA1095" s="27"/>
      <c r="EB1095" s="27"/>
      <c r="EC1095" s="27"/>
      <c r="ED1095" s="27"/>
      <c r="EE1095" s="27"/>
      <c r="EF1095" s="27"/>
      <c r="EG1095" s="27"/>
      <c r="EH1095" s="27"/>
      <c r="EI1095" s="27"/>
      <c r="EJ1095" s="27"/>
      <c r="EK1095" s="27"/>
      <c r="EL1095" s="27"/>
      <c r="EM1095" s="27"/>
      <c r="EN1095" s="27"/>
      <c r="EO1095" s="27"/>
      <c r="EP1095" s="27"/>
      <c r="EQ1095" s="27"/>
      <c r="ER1095" s="27"/>
      <c r="ES1095" s="27"/>
      <c r="ET1095" s="27"/>
      <c r="EU1095" s="27"/>
      <c r="EV1095" s="27"/>
    </row>
    <row r="1096" spans="22:152" ht="12.75"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7"/>
      <c r="BN1096" s="27"/>
      <c r="BO1096" s="27"/>
      <c r="BP1096" s="27"/>
      <c r="BQ1096" s="27"/>
      <c r="BR1096" s="27"/>
      <c r="BS1096" s="27"/>
      <c r="BT1096" s="27"/>
      <c r="BU1096" s="27"/>
      <c r="BV1096" s="27"/>
      <c r="BW1096" s="27"/>
      <c r="BX1096" s="27"/>
      <c r="BY1096" s="27"/>
      <c r="BZ1096" s="27"/>
      <c r="CA1096" s="27"/>
      <c r="CB1096" s="27"/>
      <c r="CC1096" s="27"/>
      <c r="CD1096" s="27"/>
      <c r="CE1096" s="27"/>
      <c r="CF1096" s="27"/>
      <c r="CG1096" s="27"/>
      <c r="CH1096" s="27"/>
      <c r="CI1096" s="27"/>
      <c r="CJ1096" s="27"/>
      <c r="CK1096" s="27"/>
      <c r="CL1096" s="27"/>
      <c r="CM1096" s="27"/>
      <c r="CN1096" s="27"/>
      <c r="CO1096" s="27"/>
      <c r="CP1096" s="27"/>
      <c r="CQ1096" s="27"/>
      <c r="CR1096" s="27"/>
      <c r="CS1096" s="27"/>
      <c r="CT1096" s="27"/>
      <c r="CU1096" s="27"/>
      <c r="CV1096" s="27"/>
      <c r="CW1096" s="27"/>
      <c r="CX1096" s="27"/>
      <c r="CY1096" s="27"/>
      <c r="CZ1096" s="27"/>
      <c r="DA1096" s="27"/>
      <c r="DB1096" s="27"/>
      <c r="DC1096" s="27"/>
      <c r="DD1096" s="27"/>
      <c r="DE1096" s="27"/>
      <c r="DF1096" s="27"/>
      <c r="DG1096" s="27"/>
      <c r="DH1096" s="27"/>
      <c r="DI1096" s="27"/>
      <c r="DJ1096" s="27"/>
      <c r="DK1096" s="27"/>
      <c r="DL1096" s="27"/>
      <c r="DM1096" s="27"/>
      <c r="DN1096" s="27"/>
      <c r="DO1096" s="27"/>
      <c r="DP1096" s="27"/>
      <c r="DQ1096" s="27"/>
      <c r="DR1096" s="27"/>
      <c r="DS1096" s="27"/>
      <c r="DT1096" s="27"/>
      <c r="DU1096" s="27"/>
      <c r="DV1096" s="27"/>
      <c r="DW1096" s="27"/>
      <c r="DX1096" s="27"/>
      <c r="DY1096" s="27"/>
      <c r="DZ1096" s="27"/>
      <c r="EA1096" s="27"/>
      <c r="EB1096" s="27"/>
      <c r="EC1096" s="27"/>
      <c r="ED1096" s="27"/>
      <c r="EE1096" s="27"/>
      <c r="EF1096" s="27"/>
      <c r="EG1096" s="27"/>
      <c r="EH1096" s="27"/>
      <c r="EI1096" s="27"/>
      <c r="EJ1096" s="27"/>
      <c r="EK1096" s="27"/>
      <c r="EL1096" s="27"/>
      <c r="EM1096" s="27"/>
      <c r="EN1096" s="27"/>
      <c r="EO1096" s="27"/>
      <c r="EP1096" s="27"/>
      <c r="EQ1096" s="27"/>
      <c r="ER1096" s="27"/>
      <c r="ES1096" s="27"/>
      <c r="ET1096" s="27"/>
      <c r="EU1096" s="27"/>
      <c r="EV1096" s="27"/>
    </row>
    <row r="1097" spans="22:152" ht="12.75"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7"/>
      <c r="BN1097" s="27"/>
      <c r="BO1097" s="27"/>
      <c r="BP1097" s="27"/>
      <c r="BQ1097" s="27"/>
      <c r="BR1097" s="27"/>
      <c r="BS1097" s="27"/>
      <c r="BT1097" s="27"/>
      <c r="BU1097" s="27"/>
      <c r="BV1097" s="27"/>
      <c r="BW1097" s="27"/>
      <c r="BX1097" s="27"/>
      <c r="BY1097" s="27"/>
      <c r="BZ1097" s="27"/>
      <c r="CA1097" s="27"/>
      <c r="CB1097" s="27"/>
      <c r="CC1097" s="27"/>
      <c r="CD1097" s="27"/>
      <c r="CE1097" s="27"/>
      <c r="CF1097" s="27"/>
      <c r="CG1097" s="27"/>
      <c r="CH1097" s="27"/>
      <c r="CI1097" s="27"/>
      <c r="CJ1097" s="27"/>
      <c r="CK1097" s="27"/>
      <c r="CL1097" s="27"/>
      <c r="CM1097" s="27"/>
      <c r="CN1097" s="27"/>
      <c r="CO1097" s="27"/>
      <c r="CP1097" s="27"/>
      <c r="CQ1097" s="27"/>
      <c r="CR1097" s="27"/>
      <c r="CS1097" s="27"/>
      <c r="CT1097" s="27"/>
      <c r="CU1097" s="27"/>
      <c r="CV1097" s="27"/>
      <c r="CW1097" s="27"/>
      <c r="CX1097" s="27"/>
      <c r="CY1097" s="27"/>
      <c r="CZ1097" s="27"/>
      <c r="DA1097" s="27"/>
      <c r="DB1097" s="27"/>
      <c r="DC1097" s="27"/>
      <c r="DD1097" s="27"/>
      <c r="DE1097" s="27"/>
      <c r="DF1097" s="27"/>
      <c r="DG1097" s="27"/>
      <c r="DH1097" s="27"/>
      <c r="DI1097" s="27"/>
      <c r="DJ1097" s="27"/>
      <c r="DK1097" s="27"/>
      <c r="DL1097" s="27"/>
      <c r="DM1097" s="27"/>
      <c r="DN1097" s="27"/>
      <c r="DO1097" s="27"/>
      <c r="DP1097" s="27"/>
      <c r="DQ1097" s="27"/>
      <c r="DR1097" s="27"/>
      <c r="DS1097" s="27"/>
      <c r="DT1097" s="27"/>
      <c r="DU1097" s="27"/>
      <c r="DV1097" s="27"/>
      <c r="DW1097" s="27"/>
      <c r="DX1097" s="27"/>
      <c r="DY1097" s="27"/>
      <c r="DZ1097" s="27"/>
      <c r="EA1097" s="27"/>
      <c r="EB1097" s="27"/>
      <c r="EC1097" s="27"/>
      <c r="ED1097" s="27"/>
      <c r="EE1097" s="27"/>
      <c r="EF1097" s="27"/>
      <c r="EG1097" s="27"/>
      <c r="EH1097" s="27"/>
      <c r="EI1097" s="27"/>
      <c r="EJ1097" s="27"/>
      <c r="EK1097" s="27"/>
      <c r="EL1097" s="27"/>
      <c r="EM1097" s="27"/>
      <c r="EN1097" s="27"/>
      <c r="EO1097" s="27"/>
      <c r="EP1097" s="27"/>
      <c r="EQ1097" s="27"/>
      <c r="ER1097" s="27"/>
      <c r="ES1097" s="27"/>
      <c r="ET1097" s="27"/>
      <c r="EU1097" s="27"/>
      <c r="EV1097" s="27"/>
    </row>
    <row r="1098" spans="22:152" ht="12.75"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7"/>
      <c r="BN1098" s="27"/>
      <c r="BO1098" s="27"/>
      <c r="BP1098" s="27"/>
      <c r="BQ1098" s="27"/>
      <c r="BR1098" s="27"/>
      <c r="BS1098" s="27"/>
      <c r="BT1098" s="27"/>
      <c r="BU1098" s="27"/>
      <c r="BV1098" s="27"/>
      <c r="BW1098" s="27"/>
      <c r="BX1098" s="27"/>
      <c r="BY1098" s="27"/>
      <c r="BZ1098" s="27"/>
      <c r="CA1098" s="27"/>
      <c r="CB1098" s="27"/>
      <c r="CC1098" s="27"/>
      <c r="CD1098" s="27"/>
      <c r="CE1098" s="27"/>
      <c r="CF1098" s="27"/>
      <c r="CG1098" s="27"/>
      <c r="CH1098" s="27"/>
      <c r="CI1098" s="27"/>
      <c r="CJ1098" s="27"/>
      <c r="CK1098" s="27"/>
      <c r="CL1098" s="27"/>
      <c r="CM1098" s="27"/>
      <c r="CN1098" s="27"/>
      <c r="CO1098" s="27"/>
      <c r="CP1098" s="27"/>
      <c r="CQ1098" s="27"/>
      <c r="CR1098" s="27"/>
      <c r="CS1098" s="27"/>
      <c r="CT1098" s="27"/>
      <c r="CU1098" s="27"/>
      <c r="CV1098" s="27"/>
      <c r="CW1098" s="27"/>
      <c r="CX1098" s="27"/>
      <c r="CY1098" s="27"/>
      <c r="CZ1098" s="27"/>
      <c r="DA1098" s="27"/>
      <c r="DB1098" s="27"/>
      <c r="DC1098" s="27"/>
      <c r="DD1098" s="27"/>
      <c r="DE1098" s="27"/>
      <c r="DF1098" s="27"/>
      <c r="DG1098" s="27"/>
      <c r="DH1098" s="27"/>
      <c r="DI1098" s="27"/>
      <c r="DJ1098" s="27"/>
      <c r="DK1098" s="27"/>
      <c r="DL1098" s="27"/>
      <c r="DM1098" s="27"/>
      <c r="DN1098" s="27"/>
      <c r="DO1098" s="27"/>
      <c r="DP1098" s="27"/>
      <c r="DQ1098" s="27"/>
      <c r="DR1098" s="27"/>
      <c r="DS1098" s="27"/>
      <c r="DT1098" s="27"/>
      <c r="DU1098" s="27"/>
      <c r="DV1098" s="27"/>
      <c r="DW1098" s="27"/>
      <c r="DX1098" s="27"/>
      <c r="DY1098" s="27"/>
      <c r="DZ1098" s="27"/>
      <c r="EA1098" s="27"/>
      <c r="EB1098" s="27"/>
      <c r="EC1098" s="27"/>
      <c r="ED1098" s="27"/>
      <c r="EE1098" s="27"/>
      <c r="EF1098" s="27"/>
      <c r="EG1098" s="27"/>
      <c r="EH1098" s="27"/>
      <c r="EI1098" s="27"/>
      <c r="EJ1098" s="27"/>
      <c r="EK1098" s="27"/>
      <c r="EL1098" s="27"/>
      <c r="EM1098" s="27"/>
      <c r="EN1098" s="27"/>
      <c r="EO1098" s="27"/>
      <c r="EP1098" s="27"/>
      <c r="EQ1098" s="27"/>
      <c r="ER1098" s="27"/>
      <c r="ES1098" s="27"/>
      <c r="ET1098" s="27"/>
      <c r="EU1098" s="27"/>
      <c r="EV1098" s="27"/>
    </row>
    <row r="1099" spans="22:152" ht="12.75"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7"/>
      <c r="BN1099" s="27"/>
      <c r="BO1099" s="27"/>
      <c r="BP1099" s="27"/>
      <c r="BQ1099" s="27"/>
      <c r="BR1099" s="27"/>
      <c r="BS1099" s="27"/>
      <c r="BT1099" s="27"/>
      <c r="BU1099" s="27"/>
      <c r="BV1099" s="27"/>
      <c r="BW1099" s="27"/>
      <c r="BX1099" s="27"/>
      <c r="BY1099" s="27"/>
      <c r="BZ1099" s="27"/>
      <c r="CA1099" s="27"/>
      <c r="CB1099" s="27"/>
      <c r="CC1099" s="27"/>
      <c r="CD1099" s="27"/>
      <c r="CE1099" s="27"/>
      <c r="CF1099" s="27"/>
      <c r="CG1099" s="27"/>
      <c r="CH1099" s="27"/>
      <c r="CI1099" s="27"/>
      <c r="CJ1099" s="27"/>
      <c r="CK1099" s="27"/>
      <c r="CL1099" s="27"/>
      <c r="CM1099" s="27"/>
      <c r="CN1099" s="27"/>
      <c r="CO1099" s="27"/>
      <c r="CP1099" s="27"/>
      <c r="CQ1099" s="27"/>
      <c r="CR1099" s="27"/>
      <c r="CS1099" s="27"/>
      <c r="CT1099" s="27"/>
      <c r="CU1099" s="27"/>
      <c r="CV1099" s="27"/>
      <c r="CW1099" s="27"/>
      <c r="CX1099" s="27"/>
      <c r="CY1099" s="27"/>
      <c r="CZ1099" s="27"/>
      <c r="DA1099" s="27"/>
      <c r="DB1099" s="27"/>
      <c r="DC1099" s="27"/>
      <c r="DD1099" s="27"/>
      <c r="DE1099" s="27"/>
      <c r="DF1099" s="27"/>
      <c r="DG1099" s="27"/>
      <c r="DH1099" s="27"/>
      <c r="DI1099" s="27"/>
      <c r="DJ1099" s="27"/>
      <c r="DK1099" s="27"/>
      <c r="DL1099" s="27"/>
      <c r="DM1099" s="27"/>
      <c r="DN1099" s="27"/>
      <c r="DO1099" s="27"/>
      <c r="DP1099" s="27"/>
      <c r="DQ1099" s="27"/>
      <c r="DR1099" s="27"/>
      <c r="DS1099" s="27"/>
      <c r="DT1099" s="27"/>
      <c r="DU1099" s="27"/>
      <c r="DV1099" s="27"/>
      <c r="DW1099" s="27"/>
      <c r="DX1099" s="27"/>
      <c r="DY1099" s="27"/>
      <c r="DZ1099" s="27"/>
      <c r="EA1099" s="27"/>
      <c r="EB1099" s="27"/>
      <c r="EC1099" s="27"/>
      <c r="ED1099" s="27"/>
      <c r="EE1099" s="27"/>
      <c r="EF1099" s="27"/>
      <c r="EG1099" s="27"/>
      <c r="EH1099" s="27"/>
      <c r="EI1099" s="27"/>
      <c r="EJ1099" s="27"/>
      <c r="EK1099" s="27"/>
      <c r="EL1099" s="27"/>
      <c r="EM1099" s="27"/>
      <c r="EN1099" s="27"/>
      <c r="EO1099" s="27"/>
      <c r="EP1099" s="27"/>
      <c r="EQ1099" s="27"/>
      <c r="ER1099" s="27"/>
      <c r="ES1099" s="27"/>
      <c r="ET1099" s="27"/>
      <c r="EU1099" s="27"/>
      <c r="EV1099" s="27"/>
    </row>
    <row r="1100" spans="22:152" ht="12.75"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7"/>
      <c r="BN1100" s="27"/>
      <c r="BO1100" s="27"/>
      <c r="BP1100" s="27"/>
      <c r="BQ1100" s="27"/>
      <c r="BR1100" s="27"/>
      <c r="BS1100" s="27"/>
      <c r="BT1100" s="27"/>
      <c r="BU1100" s="27"/>
      <c r="BV1100" s="27"/>
      <c r="BW1100" s="27"/>
      <c r="BX1100" s="27"/>
      <c r="BY1100" s="27"/>
      <c r="BZ1100" s="27"/>
      <c r="CA1100" s="27"/>
      <c r="CB1100" s="27"/>
      <c r="CC1100" s="27"/>
      <c r="CD1100" s="27"/>
      <c r="CE1100" s="27"/>
      <c r="CF1100" s="27"/>
      <c r="CG1100" s="27"/>
      <c r="CH1100" s="27"/>
      <c r="CI1100" s="27"/>
      <c r="CJ1100" s="27"/>
      <c r="CK1100" s="27"/>
      <c r="CL1100" s="27"/>
      <c r="CM1100" s="27"/>
      <c r="CN1100" s="27"/>
      <c r="CO1100" s="27"/>
      <c r="CP1100" s="27"/>
      <c r="CQ1100" s="27"/>
      <c r="CR1100" s="27"/>
      <c r="CS1100" s="27"/>
      <c r="CT1100" s="27"/>
      <c r="CU1100" s="27"/>
      <c r="CV1100" s="27"/>
      <c r="CW1100" s="27"/>
      <c r="CX1100" s="27"/>
      <c r="CY1100" s="27"/>
      <c r="CZ1100" s="27"/>
      <c r="DA1100" s="27"/>
      <c r="DB1100" s="27"/>
      <c r="DC1100" s="27"/>
      <c r="DD1100" s="27"/>
      <c r="DE1100" s="27"/>
      <c r="DF1100" s="27"/>
      <c r="DG1100" s="27"/>
      <c r="DH1100" s="27"/>
      <c r="DI1100" s="27"/>
      <c r="DJ1100" s="27"/>
      <c r="DK1100" s="27"/>
      <c r="DL1100" s="27"/>
      <c r="DM1100" s="27"/>
      <c r="DN1100" s="27"/>
      <c r="DO1100" s="27"/>
      <c r="DP1100" s="27"/>
      <c r="DQ1100" s="27"/>
      <c r="DR1100" s="27"/>
      <c r="DS1100" s="27"/>
      <c r="DT1100" s="27"/>
      <c r="DU1100" s="27"/>
      <c r="DV1100" s="27"/>
      <c r="DW1100" s="27"/>
      <c r="DX1100" s="27"/>
      <c r="DY1100" s="27"/>
      <c r="DZ1100" s="27"/>
      <c r="EA1100" s="27"/>
      <c r="EB1100" s="27"/>
      <c r="EC1100" s="27"/>
      <c r="ED1100" s="27"/>
      <c r="EE1100" s="27"/>
      <c r="EF1100" s="27"/>
      <c r="EG1100" s="27"/>
      <c r="EH1100" s="27"/>
      <c r="EI1100" s="27"/>
      <c r="EJ1100" s="27"/>
      <c r="EK1100" s="27"/>
      <c r="EL1100" s="27"/>
      <c r="EM1100" s="27"/>
      <c r="EN1100" s="27"/>
      <c r="EO1100" s="27"/>
      <c r="EP1100" s="27"/>
      <c r="EQ1100" s="27"/>
      <c r="ER1100" s="27"/>
      <c r="ES1100" s="27"/>
      <c r="ET1100" s="27"/>
      <c r="EU1100" s="27"/>
      <c r="EV1100" s="27"/>
    </row>
    <row r="1101" spans="22:152" ht="12.75"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7"/>
      <c r="BN1101" s="27"/>
      <c r="BO1101" s="27"/>
      <c r="BP1101" s="27"/>
      <c r="BQ1101" s="27"/>
      <c r="BR1101" s="27"/>
      <c r="BS1101" s="27"/>
      <c r="BT1101" s="27"/>
      <c r="BU1101" s="27"/>
      <c r="BV1101" s="27"/>
      <c r="BW1101" s="27"/>
      <c r="BX1101" s="27"/>
      <c r="BY1101" s="27"/>
      <c r="BZ1101" s="27"/>
      <c r="CA1101" s="27"/>
      <c r="CB1101" s="27"/>
      <c r="CC1101" s="27"/>
      <c r="CD1101" s="27"/>
      <c r="CE1101" s="27"/>
      <c r="CF1101" s="27"/>
      <c r="CG1101" s="27"/>
      <c r="CH1101" s="27"/>
      <c r="CI1101" s="27"/>
      <c r="CJ1101" s="27"/>
      <c r="CK1101" s="27"/>
      <c r="CL1101" s="27"/>
      <c r="CM1101" s="27"/>
      <c r="CN1101" s="27"/>
      <c r="CO1101" s="27"/>
      <c r="CP1101" s="27"/>
      <c r="CQ1101" s="27"/>
      <c r="CR1101" s="27"/>
      <c r="CS1101" s="27"/>
      <c r="CT1101" s="27"/>
      <c r="CU1101" s="27"/>
      <c r="CV1101" s="27"/>
      <c r="CW1101" s="27"/>
      <c r="CX1101" s="27"/>
      <c r="CY1101" s="27"/>
      <c r="CZ1101" s="27"/>
      <c r="DA1101" s="27"/>
      <c r="DB1101" s="27"/>
      <c r="DC1101" s="27"/>
      <c r="DD1101" s="27"/>
      <c r="DE1101" s="27"/>
      <c r="DF1101" s="27"/>
      <c r="DG1101" s="27"/>
      <c r="DH1101" s="27"/>
      <c r="DI1101" s="27"/>
      <c r="DJ1101" s="27"/>
      <c r="DK1101" s="27"/>
      <c r="DL1101" s="27"/>
      <c r="DM1101" s="27"/>
      <c r="DN1101" s="27"/>
      <c r="DO1101" s="27"/>
      <c r="DP1101" s="27"/>
      <c r="DQ1101" s="27"/>
      <c r="DR1101" s="27"/>
      <c r="DS1101" s="27"/>
      <c r="DT1101" s="27"/>
      <c r="DU1101" s="27"/>
      <c r="DV1101" s="27"/>
      <c r="DW1101" s="27"/>
      <c r="DX1101" s="27"/>
      <c r="DY1101" s="27"/>
      <c r="DZ1101" s="27"/>
      <c r="EA1101" s="27"/>
      <c r="EB1101" s="27"/>
      <c r="EC1101" s="27"/>
      <c r="ED1101" s="27"/>
      <c r="EE1101" s="27"/>
      <c r="EF1101" s="27"/>
      <c r="EG1101" s="27"/>
      <c r="EH1101" s="27"/>
      <c r="EI1101" s="27"/>
      <c r="EJ1101" s="27"/>
      <c r="EK1101" s="27"/>
      <c r="EL1101" s="27"/>
      <c r="EM1101" s="27"/>
      <c r="EN1101" s="27"/>
      <c r="EO1101" s="27"/>
      <c r="EP1101" s="27"/>
      <c r="EQ1101" s="27"/>
      <c r="ER1101" s="27"/>
      <c r="ES1101" s="27"/>
      <c r="ET1101" s="27"/>
      <c r="EU1101" s="27"/>
      <c r="EV1101" s="27"/>
    </row>
    <row r="1102" spans="22:152" ht="12.75"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7"/>
      <c r="BN1102" s="27"/>
      <c r="BO1102" s="27"/>
      <c r="BP1102" s="27"/>
      <c r="BQ1102" s="27"/>
      <c r="BR1102" s="27"/>
      <c r="BS1102" s="27"/>
      <c r="BT1102" s="27"/>
      <c r="BU1102" s="27"/>
      <c r="BV1102" s="27"/>
      <c r="BW1102" s="27"/>
      <c r="BX1102" s="27"/>
      <c r="BY1102" s="27"/>
      <c r="BZ1102" s="27"/>
      <c r="CA1102" s="27"/>
      <c r="CB1102" s="27"/>
      <c r="CC1102" s="27"/>
      <c r="CD1102" s="27"/>
      <c r="CE1102" s="27"/>
      <c r="CF1102" s="27"/>
      <c r="CG1102" s="27"/>
      <c r="CH1102" s="27"/>
      <c r="CI1102" s="27"/>
      <c r="CJ1102" s="27"/>
      <c r="CK1102" s="27"/>
      <c r="CL1102" s="27"/>
      <c r="CM1102" s="27"/>
      <c r="CN1102" s="27"/>
      <c r="CO1102" s="27"/>
      <c r="CP1102" s="27"/>
      <c r="CQ1102" s="27"/>
      <c r="CR1102" s="27"/>
      <c r="CS1102" s="27"/>
      <c r="CT1102" s="27"/>
      <c r="CU1102" s="27"/>
      <c r="CV1102" s="27"/>
      <c r="CW1102" s="27"/>
      <c r="CX1102" s="27"/>
      <c r="CY1102" s="27"/>
      <c r="CZ1102" s="27"/>
      <c r="DA1102" s="27"/>
      <c r="DB1102" s="27"/>
      <c r="DC1102" s="27"/>
      <c r="DD1102" s="27"/>
      <c r="DE1102" s="27"/>
      <c r="DF1102" s="27"/>
      <c r="DG1102" s="27"/>
      <c r="DH1102" s="27"/>
      <c r="DI1102" s="27"/>
      <c r="DJ1102" s="27"/>
      <c r="DK1102" s="27"/>
      <c r="DL1102" s="27"/>
      <c r="DM1102" s="27"/>
      <c r="DN1102" s="27"/>
      <c r="DO1102" s="27"/>
      <c r="DP1102" s="27"/>
      <c r="DQ1102" s="27"/>
      <c r="DR1102" s="27"/>
      <c r="DS1102" s="27"/>
      <c r="DT1102" s="27"/>
      <c r="DU1102" s="27"/>
      <c r="DV1102" s="27"/>
      <c r="DW1102" s="27"/>
      <c r="DX1102" s="27"/>
      <c r="DY1102" s="27"/>
      <c r="DZ1102" s="27"/>
      <c r="EA1102" s="27"/>
      <c r="EB1102" s="27"/>
      <c r="EC1102" s="27"/>
      <c r="ED1102" s="27"/>
      <c r="EE1102" s="27"/>
      <c r="EF1102" s="27"/>
      <c r="EG1102" s="27"/>
      <c r="EH1102" s="27"/>
      <c r="EI1102" s="27"/>
      <c r="EJ1102" s="27"/>
      <c r="EK1102" s="27"/>
      <c r="EL1102" s="27"/>
      <c r="EM1102" s="27"/>
      <c r="EN1102" s="27"/>
      <c r="EO1102" s="27"/>
      <c r="EP1102" s="27"/>
      <c r="EQ1102" s="27"/>
      <c r="ER1102" s="27"/>
      <c r="ES1102" s="27"/>
      <c r="ET1102" s="27"/>
      <c r="EU1102" s="27"/>
      <c r="EV1102" s="27"/>
    </row>
    <row r="1103" spans="22:152" ht="12.75"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7"/>
      <c r="BN1103" s="27"/>
      <c r="BO1103" s="27"/>
      <c r="BP1103" s="27"/>
      <c r="BQ1103" s="27"/>
      <c r="BR1103" s="27"/>
      <c r="BS1103" s="27"/>
      <c r="BT1103" s="27"/>
      <c r="BU1103" s="27"/>
      <c r="BV1103" s="27"/>
      <c r="BW1103" s="27"/>
      <c r="BX1103" s="27"/>
      <c r="BY1103" s="27"/>
      <c r="BZ1103" s="27"/>
      <c r="CA1103" s="27"/>
      <c r="CB1103" s="27"/>
      <c r="CC1103" s="27"/>
      <c r="CD1103" s="27"/>
      <c r="CE1103" s="27"/>
      <c r="CF1103" s="27"/>
      <c r="CG1103" s="27"/>
      <c r="CH1103" s="27"/>
      <c r="CI1103" s="27"/>
      <c r="CJ1103" s="27"/>
      <c r="CK1103" s="27"/>
      <c r="CL1103" s="27"/>
      <c r="CM1103" s="27"/>
      <c r="CN1103" s="27"/>
      <c r="CO1103" s="27"/>
      <c r="CP1103" s="27"/>
      <c r="CQ1103" s="27"/>
      <c r="CR1103" s="27"/>
      <c r="CS1103" s="27"/>
      <c r="CT1103" s="27"/>
      <c r="CU1103" s="27"/>
      <c r="CV1103" s="27"/>
      <c r="CW1103" s="27"/>
      <c r="CX1103" s="27"/>
      <c r="CY1103" s="27"/>
      <c r="CZ1103" s="27"/>
      <c r="DA1103" s="27"/>
      <c r="DB1103" s="27"/>
      <c r="DC1103" s="27"/>
      <c r="DD1103" s="27"/>
      <c r="DE1103" s="27"/>
      <c r="DF1103" s="27"/>
      <c r="DG1103" s="27"/>
      <c r="DH1103" s="27"/>
      <c r="DI1103" s="27"/>
      <c r="DJ1103" s="27"/>
      <c r="DK1103" s="27"/>
      <c r="DL1103" s="27"/>
      <c r="DM1103" s="27"/>
      <c r="DN1103" s="27"/>
      <c r="DO1103" s="27"/>
      <c r="DP1103" s="27"/>
      <c r="DQ1103" s="27"/>
      <c r="DR1103" s="27"/>
      <c r="DS1103" s="27"/>
      <c r="DT1103" s="27"/>
      <c r="DU1103" s="27"/>
      <c r="DV1103" s="27"/>
      <c r="DW1103" s="27"/>
      <c r="DX1103" s="27"/>
      <c r="DY1103" s="27"/>
      <c r="DZ1103" s="27"/>
      <c r="EA1103" s="27"/>
      <c r="EB1103" s="27"/>
      <c r="EC1103" s="27"/>
      <c r="ED1103" s="27"/>
      <c r="EE1103" s="27"/>
      <c r="EF1103" s="27"/>
      <c r="EG1103" s="27"/>
      <c r="EH1103" s="27"/>
      <c r="EI1103" s="27"/>
      <c r="EJ1103" s="27"/>
      <c r="EK1103" s="27"/>
      <c r="EL1103" s="27"/>
      <c r="EM1103" s="27"/>
      <c r="EN1103" s="27"/>
      <c r="EO1103" s="27"/>
      <c r="EP1103" s="27"/>
      <c r="EQ1103" s="27"/>
      <c r="ER1103" s="27"/>
      <c r="ES1103" s="27"/>
      <c r="ET1103" s="27"/>
      <c r="EU1103" s="27"/>
      <c r="EV1103" s="27"/>
    </row>
    <row r="1104" spans="22:152" ht="12.75"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7"/>
      <c r="BN1104" s="27"/>
      <c r="BO1104" s="27"/>
      <c r="BP1104" s="27"/>
      <c r="BQ1104" s="27"/>
      <c r="BR1104" s="27"/>
      <c r="BS1104" s="27"/>
      <c r="BT1104" s="27"/>
      <c r="BU1104" s="27"/>
      <c r="BV1104" s="27"/>
      <c r="BW1104" s="27"/>
      <c r="BX1104" s="27"/>
      <c r="BY1104" s="27"/>
      <c r="BZ1104" s="27"/>
      <c r="CA1104" s="27"/>
      <c r="CB1104" s="27"/>
      <c r="CC1104" s="27"/>
      <c r="CD1104" s="27"/>
      <c r="CE1104" s="27"/>
      <c r="CF1104" s="27"/>
      <c r="CG1104" s="27"/>
      <c r="CH1104" s="27"/>
      <c r="CI1104" s="27"/>
      <c r="CJ1104" s="27"/>
      <c r="CK1104" s="27"/>
      <c r="CL1104" s="27"/>
      <c r="CM1104" s="27"/>
      <c r="CN1104" s="27"/>
      <c r="CO1104" s="27"/>
      <c r="CP1104" s="27"/>
      <c r="CQ1104" s="27"/>
      <c r="CR1104" s="27"/>
      <c r="CS1104" s="27"/>
      <c r="CT1104" s="27"/>
      <c r="CU1104" s="27"/>
      <c r="CV1104" s="27"/>
      <c r="CW1104" s="27"/>
      <c r="CX1104" s="27"/>
      <c r="CY1104" s="27"/>
      <c r="CZ1104" s="27"/>
      <c r="DA1104" s="27"/>
      <c r="DB1104" s="27"/>
      <c r="DC1104" s="27"/>
      <c r="DD1104" s="27"/>
      <c r="DE1104" s="27"/>
      <c r="DF1104" s="27"/>
      <c r="DG1104" s="27"/>
      <c r="DH1104" s="27"/>
      <c r="DI1104" s="27"/>
      <c r="DJ1104" s="27"/>
      <c r="DK1104" s="27"/>
      <c r="DL1104" s="27"/>
      <c r="DM1104" s="27"/>
      <c r="DN1104" s="27"/>
      <c r="DO1104" s="27"/>
      <c r="DP1104" s="27"/>
      <c r="DQ1104" s="27"/>
      <c r="DR1104" s="27"/>
      <c r="DS1104" s="27"/>
      <c r="DT1104" s="27"/>
      <c r="DU1104" s="27"/>
      <c r="DV1104" s="27"/>
      <c r="DW1104" s="27"/>
      <c r="DX1104" s="27"/>
      <c r="DY1104" s="27"/>
      <c r="DZ1104" s="27"/>
      <c r="EA1104" s="27"/>
      <c r="EB1104" s="27"/>
      <c r="EC1104" s="27"/>
      <c r="ED1104" s="27"/>
      <c r="EE1104" s="27"/>
      <c r="EF1104" s="27"/>
      <c r="EG1104" s="27"/>
      <c r="EH1104" s="27"/>
      <c r="EI1104" s="27"/>
      <c r="EJ1104" s="27"/>
      <c r="EK1104" s="27"/>
      <c r="EL1104" s="27"/>
      <c r="EM1104" s="27"/>
      <c r="EN1104" s="27"/>
      <c r="EO1104" s="27"/>
      <c r="EP1104" s="27"/>
      <c r="EQ1104" s="27"/>
      <c r="ER1104" s="27"/>
      <c r="ES1104" s="27"/>
      <c r="ET1104" s="27"/>
      <c r="EU1104" s="27"/>
      <c r="EV1104" s="27"/>
    </row>
    <row r="1105" spans="22:152" ht="12.75"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7"/>
      <c r="BN1105" s="27"/>
      <c r="BO1105" s="27"/>
      <c r="BP1105" s="27"/>
      <c r="BQ1105" s="27"/>
      <c r="BR1105" s="27"/>
      <c r="BS1105" s="27"/>
      <c r="BT1105" s="27"/>
      <c r="BU1105" s="27"/>
      <c r="BV1105" s="27"/>
      <c r="BW1105" s="27"/>
      <c r="BX1105" s="27"/>
      <c r="BY1105" s="27"/>
      <c r="BZ1105" s="27"/>
      <c r="CA1105" s="27"/>
      <c r="CB1105" s="27"/>
      <c r="CC1105" s="27"/>
      <c r="CD1105" s="27"/>
      <c r="CE1105" s="27"/>
      <c r="CF1105" s="27"/>
      <c r="CG1105" s="27"/>
      <c r="CH1105" s="27"/>
      <c r="CI1105" s="27"/>
      <c r="CJ1105" s="27"/>
      <c r="CK1105" s="27"/>
      <c r="CL1105" s="27"/>
      <c r="CM1105" s="27"/>
      <c r="CN1105" s="27"/>
      <c r="CO1105" s="27"/>
      <c r="CP1105" s="27"/>
      <c r="CQ1105" s="27"/>
      <c r="CR1105" s="27"/>
      <c r="CS1105" s="27"/>
      <c r="CT1105" s="27"/>
      <c r="CU1105" s="27"/>
      <c r="CV1105" s="27"/>
      <c r="CW1105" s="27"/>
      <c r="CX1105" s="27"/>
      <c r="CY1105" s="27"/>
      <c r="CZ1105" s="27"/>
      <c r="DA1105" s="27"/>
      <c r="DB1105" s="27"/>
      <c r="DC1105" s="27"/>
      <c r="DD1105" s="27"/>
      <c r="DE1105" s="27"/>
      <c r="DF1105" s="27"/>
      <c r="DG1105" s="27"/>
      <c r="DH1105" s="27"/>
      <c r="DI1105" s="27"/>
      <c r="DJ1105" s="27"/>
      <c r="DK1105" s="27"/>
      <c r="DL1105" s="27"/>
      <c r="DM1105" s="27"/>
      <c r="DN1105" s="27"/>
      <c r="DO1105" s="27"/>
      <c r="DP1105" s="27"/>
      <c r="DQ1105" s="27"/>
      <c r="DR1105" s="27"/>
      <c r="DS1105" s="27"/>
      <c r="DT1105" s="27"/>
      <c r="DU1105" s="27"/>
      <c r="DV1105" s="27"/>
      <c r="DW1105" s="27"/>
      <c r="DX1105" s="27"/>
      <c r="DY1105" s="27"/>
      <c r="DZ1105" s="27"/>
      <c r="EA1105" s="27"/>
      <c r="EB1105" s="27"/>
      <c r="EC1105" s="27"/>
      <c r="ED1105" s="27"/>
      <c r="EE1105" s="27"/>
      <c r="EF1105" s="27"/>
      <c r="EG1105" s="27"/>
      <c r="EH1105" s="27"/>
      <c r="EI1105" s="27"/>
      <c r="EJ1105" s="27"/>
      <c r="EK1105" s="27"/>
      <c r="EL1105" s="27"/>
      <c r="EM1105" s="27"/>
      <c r="EN1105" s="27"/>
      <c r="EO1105" s="27"/>
      <c r="EP1105" s="27"/>
      <c r="EQ1105" s="27"/>
      <c r="ER1105" s="27"/>
      <c r="ES1105" s="27"/>
      <c r="ET1105" s="27"/>
      <c r="EU1105" s="27"/>
      <c r="EV1105" s="27"/>
    </row>
    <row r="1106" spans="22:152" ht="12.75"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7"/>
      <c r="BN1106" s="27"/>
      <c r="BO1106" s="27"/>
      <c r="BP1106" s="27"/>
      <c r="BQ1106" s="27"/>
      <c r="BR1106" s="27"/>
      <c r="BS1106" s="27"/>
      <c r="BT1106" s="27"/>
      <c r="BU1106" s="27"/>
      <c r="BV1106" s="27"/>
      <c r="BW1106" s="27"/>
      <c r="BX1106" s="27"/>
      <c r="BY1106" s="27"/>
      <c r="BZ1106" s="27"/>
      <c r="CA1106" s="27"/>
      <c r="CB1106" s="27"/>
      <c r="CC1106" s="27"/>
      <c r="CD1106" s="27"/>
      <c r="CE1106" s="27"/>
      <c r="CF1106" s="27"/>
      <c r="CG1106" s="27"/>
      <c r="CH1106" s="27"/>
      <c r="CI1106" s="27"/>
      <c r="CJ1106" s="27"/>
      <c r="CK1106" s="27"/>
      <c r="CL1106" s="27"/>
      <c r="CM1106" s="27"/>
      <c r="CN1106" s="27"/>
      <c r="CO1106" s="27"/>
      <c r="CP1106" s="27"/>
      <c r="CQ1106" s="27"/>
      <c r="CR1106" s="27"/>
      <c r="CS1106" s="27"/>
      <c r="CT1106" s="27"/>
      <c r="CU1106" s="27"/>
      <c r="CV1106" s="27"/>
      <c r="CW1106" s="27"/>
      <c r="CX1106" s="27"/>
      <c r="CY1106" s="27"/>
      <c r="CZ1106" s="27"/>
      <c r="DA1106" s="27"/>
      <c r="DB1106" s="27"/>
      <c r="DC1106" s="27"/>
      <c r="DD1106" s="27"/>
      <c r="DE1106" s="27"/>
      <c r="DF1106" s="27"/>
      <c r="DG1106" s="27"/>
      <c r="DH1106" s="27"/>
      <c r="DI1106" s="27"/>
      <c r="DJ1106" s="27"/>
      <c r="DK1106" s="27"/>
      <c r="DL1106" s="27"/>
      <c r="DM1106" s="27"/>
      <c r="DN1106" s="27"/>
      <c r="DO1106" s="27"/>
      <c r="DP1106" s="27"/>
      <c r="DQ1106" s="27"/>
      <c r="DR1106" s="27"/>
      <c r="DS1106" s="27"/>
      <c r="DT1106" s="27"/>
      <c r="DU1106" s="27"/>
      <c r="DV1106" s="27"/>
      <c r="DW1106" s="27"/>
      <c r="DX1106" s="27"/>
      <c r="DY1106" s="27"/>
      <c r="DZ1106" s="27"/>
      <c r="EA1106" s="27"/>
      <c r="EB1106" s="27"/>
      <c r="EC1106" s="27"/>
      <c r="ED1106" s="27"/>
      <c r="EE1106" s="27"/>
      <c r="EF1106" s="27"/>
      <c r="EG1106" s="27"/>
      <c r="EH1106" s="27"/>
      <c r="EI1106" s="27"/>
      <c r="EJ1106" s="27"/>
      <c r="EK1106" s="27"/>
      <c r="EL1106" s="27"/>
      <c r="EM1106" s="27"/>
      <c r="EN1106" s="27"/>
      <c r="EO1106" s="27"/>
      <c r="EP1106" s="27"/>
      <c r="EQ1106" s="27"/>
      <c r="ER1106" s="27"/>
      <c r="ES1106" s="27"/>
      <c r="ET1106" s="27"/>
      <c r="EU1106" s="27"/>
      <c r="EV1106" s="27"/>
    </row>
    <row r="1107" spans="22:152" ht="12.75"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7"/>
      <c r="BN1107" s="27"/>
      <c r="BO1107" s="27"/>
      <c r="BP1107" s="27"/>
      <c r="BQ1107" s="27"/>
      <c r="BR1107" s="27"/>
      <c r="BS1107" s="27"/>
      <c r="BT1107" s="27"/>
      <c r="BU1107" s="27"/>
      <c r="BV1107" s="27"/>
      <c r="BW1107" s="27"/>
      <c r="BX1107" s="27"/>
      <c r="BY1107" s="27"/>
      <c r="BZ1107" s="27"/>
      <c r="CA1107" s="27"/>
      <c r="CB1107" s="27"/>
      <c r="CC1107" s="27"/>
      <c r="CD1107" s="27"/>
      <c r="CE1107" s="27"/>
      <c r="CF1107" s="27"/>
      <c r="CG1107" s="27"/>
      <c r="CH1107" s="27"/>
      <c r="CI1107" s="27"/>
      <c r="CJ1107" s="27"/>
      <c r="CK1107" s="27"/>
      <c r="CL1107" s="27"/>
      <c r="CM1107" s="27"/>
      <c r="CN1107" s="27"/>
      <c r="CO1107" s="27"/>
      <c r="CP1107" s="27"/>
      <c r="CQ1107" s="27"/>
      <c r="CR1107" s="27"/>
      <c r="CS1107" s="27"/>
      <c r="CT1107" s="27"/>
      <c r="CU1107" s="27"/>
      <c r="CV1107" s="27"/>
      <c r="CW1107" s="27"/>
      <c r="CX1107" s="27"/>
      <c r="CY1107" s="27"/>
      <c r="CZ1107" s="27"/>
      <c r="DA1107" s="27"/>
      <c r="DB1107" s="27"/>
      <c r="DC1107" s="27"/>
      <c r="DD1107" s="27"/>
      <c r="DE1107" s="27"/>
      <c r="DF1107" s="27"/>
      <c r="DG1107" s="27"/>
      <c r="DH1107" s="27"/>
      <c r="DI1107" s="27"/>
      <c r="DJ1107" s="27"/>
      <c r="DK1107" s="27"/>
      <c r="DL1107" s="27"/>
      <c r="DM1107" s="27"/>
      <c r="DN1107" s="27"/>
      <c r="DO1107" s="27"/>
      <c r="DP1107" s="27"/>
      <c r="DQ1107" s="27"/>
      <c r="DR1107" s="27"/>
      <c r="DS1107" s="27"/>
      <c r="DT1107" s="27"/>
      <c r="DU1107" s="27"/>
      <c r="DV1107" s="27"/>
      <c r="DW1107" s="27"/>
      <c r="DX1107" s="27"/>
      <c r="DY1107" s="27"/>
      <c r="DZ1107" s="27"/>
      <c r="EA1107" s="27"/>
      <c r="EB1107" s="27"/>
      <c r="EC1107" s="27"/>
      <c r="ED1107" s="27"/>
      <c r="EE1107" s="27"/>
      <c r="EF1107" s="27"/>
      <c r="EG1107" s="27"/>
      <c r="EH1107" s="27"/>
      <c r="EI1107" s="27"/>
      <c r="EJ1107" s="27"/>
      <c r="EK1107" s="27"/>
      <c r="EL1107" s="27"/>
      <c r="EM1107" s="27"/>
      <c r="EN1107" s="27"/>
      <c r="EO1107" s="27"/>
      <c r="EP1107" s="27"/>
      <c r="EQ1107" s="27"/>
      <c r="ER1107" s="27"/>
      <c r="ES1107" s="27"/>
      <c r="ET1107" s="27"/>
      <c r="EU1107" s="27"/>
      <c r="EV1107" s="27"/>
    </row>
    <row r="1108" spans="22:152" ht="12.75"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7"/>
      <c r="BN1108" s="27"/>
      <c r="BO1108" s="27"/>
      <c r="BP1108" s="27"/>
      <c r="BQ1108" s="27"/>
      <c r="BR1108" s="27"/>
      <c r="BS1108" s="27"/>
      <c r="BT1108" s="27"/>
      <c r="BU1108" s="27"/>
      <c r="BV1108" s="27"/>
      <c r="BW1108" s="27"/>
      <c r="BX1108" s="27"/>
      <c r="BY1108" s="27"/>
      <c r="BZ1108" s="27"/>
      <c r="CA1108" s="27"/>
      <c r="CB1108" s="27"/>
      <c r="CC1108" s="27"/>
      <c r="CD1108" s="27"/>
      <c r="CE1108" s="27"/>
      <c r="CF1108" s="27"/>
      <c r="CG1108" s="27"/>
      <c r="CH1108" s="27"/>
      <c r="CI1108" s="27"/>
      <c r="CJ1108" s="27"/>
      <c r="CK1108" s="27"/>
      <c r="CL1108" s="27"/>
      <c r="CM1108" s="27"/>
      <c r="CN1108" s="27"/>
      <c r="CO1108" s="27"/>
      <c r="CP1108" s="27"/>
      <c r="CQ1108" s="27"/>
      <c r="CR1108" s="27"/>
      <c r="CS1108" s="27"/>
      <c r="CT1108" s="27"/>
      <c r="CU1108" s="27"/>
      <c r="CV1108" s="27"/>
      <c r="CW1108" s="27"/>
      <c r="CX1108" s="27"/>
      <c r="CY1108" s="27"/>
      <c r="CZ1108" s="27"/>
      <c r="DA1108" s="27"/>
      <c r="DB1108" s="27"/>
      <c r="DC1108" s="27"/>
      <c r="DD1108" s="27"/>
      <c r="DE1108" s="27"/>
      <c r="DF1108" s="27"/>
      <c r="DG1108" s="27"/>
      <c r="DH1108" s="27"/>
      <c r="DI1108" s="27"/>
      <c r="DJ1108" s="27"/>
      <c r="DK1108" s="27"/>
      <c r="DL1108" s="27"/>
      <c r="DM1108" s="27"/>
      <c r="DN1108" s="27"/>
      <c r="DO1108" s="27"/>
      <c r="DP1108" s="27"/>
      <c r="DQ1108" s="27"/>
      <c r="DR1108" s="27"/>
      <c r="DS1108" s="27"/>
      <c r="DT1108" s="27"/>
      <c r="DU1108" s="27"/>
      <c r="DV1108" s="27"/>
      <c r="DW1108" s="27"/>
      <c r="DX1108" s="27"/>
      <c r="DY1108" s="27"/>
      <c r="DZ1108" s="27"/>
      <c r="EA1108" s="27"/>
      <c r="EB1108" s="27"/>
      <c r="EC1108" s="27"/>
      <c r="ED1108" s="27"/>
      <c r="EE1108" s="27"/>
      <c r="EF1108" s="27"/>
      <c r="EG1108" s="27"/>
      <c r="EH1108" s="27"/>
      <c r="EI1108" s="27"/>
      <c r="EJ1108" s="27"/>
      <c r="EK1108" s="27"/>
      <c r="EL1108" s="27"/>
      <c r="EM1108" s="27"/>
      <c r="EN1108" s="27"/>
      <c r="EO1108" s="27"/>
      <c r="EP1108" s="27"/>
      <c r="EQ1108" s="27"/>
      <c r="ER1108" s="27"/>
      <c r="ES1108" s="27"/>
      <c r="ET1108" s="27"/>
      <c r="EU1108" s="27"/>
      <c r="EV1108" s="27"/>
    </row>
    <row r="1109" spans="22:152" ht="12.75"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7"/>
      <c r="BN1109" s="27"/>
      <c r="BO1109" s="27"/>
      <c r="BP1109" s="27"/>
      <c r="BQ1109" s="27"/>
      <c r="BR1109" s="27"/>
      <c r="BS1109" s="27"/>
      <c r="BT1109" s="27"/>
      <c r="BU1109" s="27"/>
      <c r="BV1109" s="27"/>
      <c r="BW1109" s="27"/>
      <c r="BX1109" s="27"/>
      <c r="BY1109" s="27"/>
      <c r="BZ1109" s="27"/>
      <c r="CA1109" s="27"/>
      <c r="CB1109" s="27"/>
      <c r="CC1109" s="27"/>
      <c r="CD1109" s="27"/>
      <c r="CE1109" s="27"/>
      <c r="CF1109" s="27"/>
      <c r="CG1109" s="27"/>
      <c r="CH1109" s="27"/>
      <c r="CI1109" s="27"/>
      <c r="CJ1109" s="27"/>
      <c r="CK1109" s="27"/>
      <c r="CL1109" s="27"/>
      <c r="CM1109" s="27"/>
      <c r="CN1109" s="27"/>
      <c r="CO1109" s="27"/>
      <c r="CP1109" s="27"/>
      <c r="CQ1109" s="27"/>
      <c r="CR1109" s="27"/>
      <c r="CS1109" s="27"/>
      <c r="CT1109" s="27"/>
      <c r="CU1109" s="27"/>
      <c r="CV1109" s="27"/>
      <c r="CW1109" s="27"/>
      <c r="CX1109" s="27"/>
      <c r="CY1109" s="27"/>
      <c r="CZ1109" s="27"/>
      <c r="DA1109" s="27"/>
      <c r="DB1109" s="27"/>
      <c r="DC1109" s="27"/>
      <c r="DD1109" s="27"/>
      <c r="DE1109" s="27"/>
      <c r="DF1109" s="27"/>
      <c r="DG1109" s="27"/>
      <c r="DH1109" s="27"/>
      <c r="DI1109" s="27"/>
      <c r="DJ1109" s="27"/>
      <c r="DK1109" s="27"/>
      <c r="DL1109" s="27"/>
      <c r="DM1109" s="27"/>
      <c r="DN1109" s="27"/>
      <c r="DO1109" s="27"/>
      <c r="DP1109" s="27"/>
      <c r="DQ1109" s="27"/>
      <c r="DR1109" s="27"/>
      <c r="DS1109" s="27"/>
      <c r="DT1109" s="27"/>
      <c r="DU1109" s="27"/>
      <c r="DV1109" s="27"/>
      <c r="DW1109" s="27"/>
      <c r="DX1109" s="27"/>
      <c r="DY1109" s="27"/>
      <c r="DZ1109" s="27"/>
      <c r="EA1109" s="27"/>
      <c r="EB1109" s="27"/>
      <c r="EC1109" s="27"/>
      <c r="ED1109" s="27"/>
      <c r="EE1109" s="27"/>
      <c r="EF1109" s="27"/>
      <c r="EG1109" s="27"/>
      <c r="EH1109" s="27"/>
      <c r="EI1109" s="27"/>
      <c r="EJ1109" s="27"/>
      <c r="EK1109" s="27"/>
      <c r="EL1109" s="27"/>
      <c r="EM1109" s="27"/>
      <c r="EN1109" s="27"/>
      <c r="EO1109" s="27"/>
      <c r="EP1109" s="27"/>
      <c r="EQ1109" s="27"/>
      <c r="ER1109" s="27"/>
      <c r="ES1109" s="27"/>
      <c r="ET1109" s="27"/>
      <c r="EU1109" s="27"/>
      <c r="EV1109" s="27"/>
    </row>
    <row r="1110" spans="22:152" ht="12.75"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7"/>
      <c r="BN1110" s="27"/>
      <c r="BO1110" s="27"/>
      <c r="BP1110" s="27"/>
      <c r="BQ1110" s="27"/>
      <c r="BR1110" s="27"/>
      <c r="BS1110" s="27"/>
      <c r="BT1110" s="27"/>
      <c r="BU1110" s="27"/>
      <c r="BV1110" s="27"/>
      <c r="BW1110" s="27"/>
      <c r="BX1110" s="27"/>
      <c r="BY1110" s="27"/>
      <c r="BZ1110" s="27"/>
      <c r="CA1110" s="27"/>
      <c r="CB1110" s="27"/>
      <c r="CC1110" s="27"/>
      <c r="CD1110" s="27"/>
      <c r="CE1110" s="27"/>
      <c r="CF1110" s="27"/>
      <c r="CG1110" s="27"/>
      <c r="CH1110" s="27"/>
      <c r="CI1110" s="27"/>
      <c r="CJ1110" s="27"/>
      <c r="CK1110" s="27"/>
      <c r="CL1110" s="27"/>
      <c r="CM1110" s="27"/>
      <c r="CN1110" s="27"/>
      <c r="CO1110" s="27"/>
      <c r="CP1110" s="27"/>
      <c r="CQ1110" s="27"/>
      <c r="CR1110" s="27"/>
      <c r="CS1110" s="27"/>
      <c r="CT1110" s="27"/>
      <c r="CU1110" s="27"/>
      <c r="CV1110" s="27"/>
      <c r="CW1110" s="27"/>
      <c r="CX1110" s="27"/>
      <c r="CY1110" s="27"/>
      <c r="CZ1110" s="27"/>
      <c r="DA1110" s="27"/>
      <c r="DB1110" s="27"/>
      <c r="DC1110" s="27"/>
      <c r="DD1110" s="27"/>
      <c r="DE1110" s="27"/>
      <c r="DF1110" s="27"/>
      <c r="DG1110" s="27"/>
      <c r="DH1110" s="27"/>
      <c r="DI1110" s="27"/>
      <c r="DJ1110" s="27"/>
      <c r="DK1110" s="27"/>
      <c r="DL1110" s="27"/>
      <c r="DM1110" s="27"/>
      <c r="DN1110" s="27"/>
      <c r="DO1110" s="27"/>
      <c r="DP1110" s="27"/>
      <c r="DQ1110" s="27"/>
      <c r="DR1110" s="27"/>
      <c r="DS1110" s="27"/>
      <c r="DT1110" s="27"/>
      <c r="DU1110" s="27"/>
      <c r="DV1110" s="27"/>
      <c r="DW1110" s="27"/>
      <c r="DX1110" s="27"/>
      <c r="DY1110" s="27"/>
      <c r="DZ1110" s="27"/>
      <c r="EA1110" s="27"/>
      <c r="EB1110" s="27"/>
      <c r="EC1110" s="27"/>
      <c r="ED1110" s="27"/>
      <c r="EE1110" s="27"/>
      <c r="EF1110" s="27"/>
      <c r="EG1110" s="27"/>
      <c r="EH1110" s="27"/>
      <c r="EI1110" s="27"/>
      <c r="EJ1110" s="27"/>
      <c r="EK1110" s="27"/>
      <c r="EL1110" s="27"/>
      <c r="EM1110" s="27"/>
      <c r="EN1110" s="27"/>
      <c r="EO1110" s="27"/>
      <c r="EP1110" s="27"/>
      <c r="EQ1110" s="27"/>
      <c r="ER1110" s="27"/>
      <c r="ES1110" s="27"/>
      <c r="ET1110" s="27"/>
      <c r="EU1110" s="27"/>
      <c r="EV1110" s="27"/>
    </row>
    <row r="1111" spans="22:152" ht="12.75"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7"/>
      <c r="BN1111" s="27"/>
      <c r="BO1111" s="27"/>
      <c r="BP1111" s="27"/>
      <c r="BQ1111" s="27"/>
      <c r="BR1111" s="27"/>
      <c r="BS1111" s="27"/>
      <c r="BT1111" s="27"/>
      <c r="BU1111" s="27"/>
      <c r="BV1111" s="27"/>
      <c r="BW1111" s="27"/>
      <c r="BX1111" s="27"/>
      <c r="BY1111" s="27"/>
      <c r="BZ1111" s="27"/>
      <c r="CA1111" s="27"/>
      <c r="CB1111" s="27"/>
      <c r="CC1111" s="27"/>
      <c r="CD1111" s="27"/>
      <c r="CE1111" s="27"/>
      <c r="CF1111" s="27"/>
      <c r="CG1111" s="27"/>
      <c r="CH1111" s="27"/>
      <c r="CI1111" s="27"/>
      <c r="CJ1111" s="27"/>
      <c r="CK1111" s="27"/>
      <c r="CL1111" s="27"/>
      <c r="CM1111" s="27"/>
      <c r="CN1111" s="27"/>
      <c r="CO1111" s="27"/>
      <c r="CP1111" s="27"/>
      <c r="CQ1111" s="27"/>
      <c r="CR1111" s="27"/>
      <c r="CS1111" s="27"/>
      <c r="CT1111" s="27"/>
      <c r="CU1111" s="27"/>
      <c r="CV1111" s="27"/>
      <c r="CW1111" s="27"/>
      <c r="CX1111" s="27"/>
      <c r="CY1111" s="27"/>
      <c r="CZ1111" s="27"/>
      <c r="DA1111" s="27"/>
      <c r="DB1111" s="27"/>
      <c r="DC1111" s="27"/>
      <c r="DD1111" s="27"/>
      <c r="DE1111" s="27"/>
      <c r="DF1111" s="27"/>
      <c r="DG1111" s="27"/>
      <c r="DH1111" s="27"/>
      <c r="DI1111" s="27"/>
      <c r="DJ1111" s="27"/>
      <c r="DK1111" s="27"/>
      <c r="DL1111" s="27"/>
      <c r="DM1111" s="27"/>
      <c r="DN1111" s="27"/>
      <c r="DO1111" s="27"/>
      <c r="DP1111" s="27"/>
      <c r="DQ1111" s="27"/>
      <c r="DR1111" s="27"/>
      <c r="DS1111" s="27"/>
      <c r="DT1111" s="27"/>
      <c r="DU1111" s="27"/>
      <c r="DV1111" s="27"/>
      <c r="DW1111" s="27"/>
      <c r="DX1111" s="27"/>
      <c r="DY1111" s="27"/>
      <c r="DZ1111" s="27"/>
      <c r="EA1111" s="27"/>
      <c r="EB1111" s="27"/>
      <c r="EC1111" s="27"/>
      <c r="ED1111" s="27"/>
      <c r="EE1111" s="27"/>
      <c r="EF1111" s="27"/>
      <c r="EG1111" s="27"/>
      <c r="EH1111" s="27"/>
      <c r="EI1111" s="27"/>
      <c r="EJ1111" s="27"/>
      <c r="EK1111" s="27"/>
      <c r="EL1111" s="27"/>
      <c r="EM1111" s="27"/>
      <c r="EN1111" s="27"/>
      <c r="EO1111" s="27"/>
      <c r="EP1111" s="27"/>
      <c r="EQ1111" s="27"/>
      <c r="ER1111" s="27"/>
      <c r="ES1111" s="27"/>
      <c r="ET1111" s="27"/>
      <c r="EU1111" s="27"/>
      <c r="EV1111" s="27"/>
    </row>
    <row r="1112" spans="22:152" ht="12.75"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7"/>
      <c r="BN1112" s="27"/>
      <c r="BO1112" s="27"/>
      <c r="BP1112" s="27"/>
      <c r="BQ1112" s="27"/>
      <c r="BR1112" s="27"/>
      <c r="BS1112" s="27"/>
      <c r="BT1112" s="27"/>
      <c r="BU1112" s="27"/>
      <c r="BV1112" s="27"/>
      <c r="BW1112" s="27"/>
      <c r="BX1112" s="27"/>
      <c r="BY1112" s="27"/>
      <c r="BZ1112" s="27"/>
      <c r="CA1112" s="27"/>
      <c r="CB1112" s="27"/>
      <c r="CC1112" s="27"/>
      <c r="CD1112" s="27"/>
      <c r="CE1112" s="27"/>
      <c r="CF1112" s="27"/>
      <c r="CG1112" s="27"/>
      <c r="CH1112" s="27"/>
      <c r="CI1112" s="27"/>
      <c r="CJ1112" s="27"/>
      <c r="CK1112" s="27"/>
      <c r="CL1112" s="27"/>
      <c r="CM1112" s="27"/>
      <c r="CN1112" s="27"/>
      <c r="CO1112" s="27"/>
      <c r="CP1112" s="27"/>
      <c r="CQ1112" s="27"/>
      <c r="CR1112" s="27"/>
      <c r="CS1112" s="27"/>
      <c r="CT1112" s="27"/>
      <c r="CU1112" s="27"/>
      <c r="CV1112" s="27"/>
      <c r="CW1112" s="27"/>
      <c r="CX1112" s="27"/>
      <c r="CY1112" s="27"/>
      <c r="CZ1112" s="27"/>
      <c r="DA1112" s="27"/>
      <c r="DB1112" s="27"/>
      <c r="DC1112" s="27"/>
      <c r="DD1112" s="27"/>
      <c r="DE1112" s="27"/>
      <c r="DF1112" s="27"/>
      <c r="DG1112" s="27"/>
      <c r="DH1112" s="27"/>
      <c r="DI1112" s="27"/>
      <c r="DJ1112" s="27"/>
      <c r="DK1112" s="27"/>
      <c r="DL1112" s="27"/>
      <c r="DM1112" s="27"/>
      <c r="DN1112" s="27"/>
      <c r="DO1112" s="27"/>
      <c r="DP1112" s="27"/>
      <c r="DQ1112" s="27"/>
      <c r="DR1112" s="27"/>
      <c r="DS1112" s="27"/>
      <c r="DT1112" s="27"/>
      <c r="DU1112" s="27"/>
      <c r="DV1112" s="27"/>
      <c r="DW1112" s="27"/>
      <c r="DX1112" s="27"/>
      <c r="DY1112" s="27"/>
      <c r="DZ1112" s="27"/>
      <c r="EA1112" s="27"/>
      <c r="EB1112" s="27"/>
      <c r="EC1112" s="27"/>
      <c r="ED1112" s="27"/>
      <c r="EE1112" s="27"/>
      <c r="EF1112" s="27"/>
      <c r="EG1112" s="27"/>
      <c r="EH1112" s="27"/>
      <c r="EI1112" s="27"/>
      <c r="EJ1112" s="27"/>
      <c r="EK1112" s="27"/>
      <c r="EL1112" s="27"/>
      <c r="EM1112" s="27"/>
      <c r="EN1112" s="27"/>
      <c r="EO1112" s="27"/>
      <c r="EP1112" s="27"/>
      <c r="EQ1112" s="27"/>
      <c r="ER1112" s="27"/>
      <c r="ES1112" s="27"/>
      <c r="ET1112" s="27"/>
      <c r="EU1112" s="27"/>
      <c r="EV1112" s="27"/>
    </row>
    <row r="1113" spans="22:152" ht="12.75"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7"/>
      <c r="BN1113" s="27"/>
      <c r="BO1113" s="27"/>
      <c r="BP1113" s="27"/>
      <c r="BQ1113" s="27"/>
      <c r="BR1113" s="27"/>
      <c r="BS1113" s="27"/>
      <c r="BT1113" s="27"/>
      <c r="BU1113" s="27"/>
      <c r="BV1113" s="27"/>
      <c r="BW1113" s="27"/>
      <c r="BX1113" s="27"/>
      <c r="BY1113" s="27"/>
      <c r="BZ1113" s="27"/>
      <c r="CA1113" s="27"/>
      <c r="CB1113" s="27"/>
      <c r="CC1113" s="27"/>
      <c r="CD1113" s="27"/>
      <c r="CE1113" s="27"/>
      <c r="CF1113" s="27"/>
      <c r="CG1113" s="27"/>
      <c r="CH1113" s="27"/>
      <c r="CI1113" s="27"/>
      <c r="CJ1113" s="27"/>
      <c r="CK1113" s="27"/>
      <c r="CL1113" s="27"/>
      <c r="CM1113" s="27"/>
      <c r="CN1113" s="27"/>
      <c r="CO1113" s="27"/>
      <c r="CP1113" s="27"/>
      <c r="CQ1113" s="27"/>
      <c r="CR1113" s="27"/>
      <c r="CS1113" s="27"/>
      <c r="CT1113" s="27"/>
      <c r="CU1113" s="27"/>
      <c r="CV1113" s="27"/>
      <c r="CW1113" s="27"/>
      <c r="CX1113" s="27"/>
      <c r="CY1113" s="27"/>
      <c r="CZ1113" s="27"/>
      <c r="DA1113" s="27"/>
      <c r="DB1113" s="27"/>
      <c r="DC1113" s="27"/>
      <c r="DD1113" s="27"/>
      <c r="DE1113" s="27"/>
      <c r="DF1113" s="27"/>
      <c r="DG1113" s="27"/>
      <c r="DH1113" s="27"/>
      <c r="DI1113" s="27"/>
      <c r="DJ1113" s="27"/>
      <c r="DK1113" s="27"/>
      <c r="DL1113" s="27"/>
      <c r="DM1113" s="27"/>
      <c r="DN1113" s="27"/>
      <c r="DO1113" s="27"/>
      <c r="DP1113" s="27"/>
      <c r="DQ1113" s="27"/>
      <c r="DR1113" s="27"/>
      <c r="DS1113" s="27"/>
      <c r="DT1113" s="27"/>
      <c r="DU1113" s="27"/>
      <c r="DV1113" s="27"/>
      <c r="DW1113" s="27"/>
      <c r="DX1113" s="27"/>
      <c r="DY1113" s="27"/>
      <c r="DZ1113" s="27"/>
      <c r="EA1113" s="27"/>
      <c r="EB1113" s="27"/>
      <c r="EC1113" s="27"/>
      <c r="ED1113" s="27"/>
      <c r="EE1113" s="27"/>
      <c r="EF1113" s="27"/>
      <c r="EG1113" s="27"/>
      <c r="EH1113" s="27"/>
      <c r="EI1113" s="27"/>
      <c r="EJ1113" s="27"/>
      <c r="EK1113" s="27"/>
      <c r="EL1113" s="27"/>
      <c r="EM1113" s="27"/>
      <c r="EN1113" s="27"/>
      <c r="EO1113" s="27"/>
      <c r="EP1113" s="27"/>
      <c r="EQ1113" s="27"/>
      <c r="ER1113" s="27"/>
      <c r="ES1113" s="27"/>
      <c r="ET1113" s="27"/>
      <c r="EU1113" s="27"/>
      <c r="EV1113" s="27"/>
    </row>
    <row r="1114" spans="22:152" ht="12.75"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7"/>
      <c r="BN1114" s="27"/>
      <c r="BO1114" s="27"/>
      <c r="BP1114" s="27"/>
      <c r="BQ1114" s="27"/>
      <c r="BR1114" s="27"/>
      <c r="BS1114" s="27"/>
      <c r="BT1114" s="27"/>
      <c r="BU1114" s="27"/>
      <c r="BV1114" s="27"/>
      <c r="BW1114" s="27"/>
      <c r="BX1114" s="27"/>
      <c r="BY1114" s="27"/>
      <c r="BZ1114" s="27"/>
      <c r="CA1114" s="27"/>
      <c r="CB1114" s="27"/>
      <c r="CC1114" s="27"/>
      <c r="CD1114" s="27"/>
      <c r="CE1114" s="27"/>
      <c r="CF1114" s="27"/>
      <c r="CG1114" s="27"/>
      <c r="CH1114" s="27"/>
      <c r="CI1114" s="27"/>
      <c r="CJ1114" s="27"/>
      <c r="CK1114" s="27"/>
      <c r="CL1114" s="27"/>
      <c r="CM1114" s="27"/>
      <c r="CN1114" s="27"/>
      <c r="CO1114" s="27"/>
      <c r="CP1114" s="27"/>
      <c r="CQ1114" s="27"/>
      <c r="CR1114" s="27"/>
      <c r="CS1114" s="27"/>
      <c r="CT1114" s="27"/>
      <c r="CU1114" s="27"/>
      <c r="CV1114" s="27"/>
      <c r="CW1114" s="27"/>
      <c r="CX1114" s="27"/>
      <c r="CY1114" s="27"/>
      <c r="CZ1114" s="27"/>
      <c r="DA1114" s="27"/>
      <c r="DB1114" s="27"/>
      <c r="DC1114" s="27"/>
      <c r="DD1114" s="27"/>
      <c r="DE1114" s="27"/>
      <c r="DF1114" s="27"/>
      <c r="DG1114" s="27"/>
      <c r="DH1114" s="27"/>
      <c r="DI1114" s="27"/>
      <c r="DJ1114" s="27"/>
      <c r="DK1114" s="27"/>
      <c r="DL1114" s="27"/>
      <c r="DM1114" s="27"/>
      <c r="DN1114" s="27"/>
      <c r="DO1114" s="27"/>
      <c r="DP1114" s="27"/>
      <c r="DQ1114" s="27"/>
      <c r="DR1114" s="27"/>
      <c r="DS1114" s="27"/>
      <c r="DT1114" s="27"/>
      <c r="DU1114" s="27"/>
      <c r="DV1114" s="27"/>
      <c r="DW1114" s="27"/>
      <c r="DX1114" s="27"/>
      <c r="DY1114" s="27"/>
      <c r="DZ1114" s="27"/>
      <c r="EA1114" s="27"/>
      <c r="EB1114" s="27"/>
      <c r="EC1114" s="27"/>
      <c r="ED1114" s="27"/>
      <c r="EE1114" s="27"/>
      <c r="EF1114" s="27"/>
      <c r="EG1114" s="27"/>
      <c r="EH1114" s="27"/>
      <c r="EI1114" s="27"/>
      <c r="EJ1114" s="27"/>
      <c r="EK1114" s="27"/>
      <c r="EL1114" s="27"/>
      <c r="EM1114" s="27"/>
      <c r="EN1114" s="27"/>
      <c r="EO1114" s="27"/>
      <c r="EP1114" s="27"/>
      <c r="EQ1114" s="27"/>
      <c r="ER1114" s="27"/>
      <c r="ES1114" s="27"/>
      <c r="ET1114" s="27"/>
      <c r="EU1114" s="27"/>
      <c r="EV1114" s="27"/>
    </row>
    <row r="1115" spans="22:152" ht="12.75"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7"/>
      <c r="BN1115" s="27"/>
      <c r="BO1115" s="27"/>
      <c r="BP1115" s="27"/>
      <c r="BQ1115" s="27"/>
      <c r="BR1115" s="27"/>
      <c r="BS1115" s="27"/>
      <c r="BT1115" s="27"/>
      <c r="BU1115" s="27"/>
      <c r="BV1115" s="27"/>
      <c r="BW1115" s="27"/>
      <c r="BX1115" s="27"/>
      <c r="BY1115" s="27"/>
      <c r="BZ1115" s="27"/>
      <c r="CA1115" s="27"/>
      <c r="CB1115" s="27"/>
      <c r="CC1115" s="27"/>
      <c r="CD1115" s="27"/>
      <c r="CE1115" s="27"/>
      <c r="CF1115" s="27"/>
      <c r="CG1115" s="27"/>
      <c r="CH1115" s="27"/>
      <c r="CI1115" s="27"/>
      <c r="CJ1115" s="27"/>
      <c r="CK1115" s="27"/>
      <c r="CL1115" s="27"/>
      <c r="CM1115" s="27"/>
      <c r="CN1115" s="27"/>
      <c r="CO1115" s="27"/>
      <c r="CP1115" s="27"/>
      <c r="CQ1115" s="27"/>
      <c r="CR1115" s="27"/>
      <c r="CS1115" s="27"/>
      <c r="CT1115" s="27"/>
      <c r="CU1115" s="27"/>
      <c r="CV1115" s="27"/>
      <c r="CW1115" s="27"/>
      <c r="CX1115" s="27"/>
      <c r="CY1115" s="27"/>
      <c r="CZ1115" s="27"/>
      <c r="DA1115" s="27"/>
      <c r="DB1115" s="27"/>
      <c r="DC1115" s="27"/>
      <c r="DD1115" s="27"/>
      <c r="DE1115" s="27"/>
      <c r="DF1115" s="27"/>
      <c r="DG1115" s="27"/>
      <c r="DH1115" s="27"/>
      <c r="DI1115" s="27"/>
      <c r="DJ1115" s="27"/>
      <c r="DK1115" s="27"/>
      <c r="DL1115" s="27"/>
      <c r="DM1115" s="27"/>
      <c r="DN1115" s="27"/>
      <c r="DO1115" s="27"/>
      <c r="DP1115" s="27"/>
      <c r="DQ1115" s="27"/>
      <c r="DR1115" s="27"/>
      <c r="DS1115" s="27"/>
      <c r="DT1115" s="27"/>
      <c r="DU1115" s="27"/>
      <c r="DV1115" s="27"/>
      <c r="DW1115" s="27"/>
      <c r="DX1115" s="27"/>
      <c r="DY1115" s="27"/>
      <c r="DZ1115" s="27"/>
      <c r="EA1115" s="27"/>
      <c r="EB1115" s="27"/>
      <c r="EC1115" s="27"/>
      <c r="ED1115" s="27"/>
      <c r="EE1115" s="27"/>
      <c r="EF1115" s="27"/>
      <c r="EG1115" s="27"/>
      <c r="EH1115" s="27"/>
      <c r="EI1115" s="27"/>
      <c r="EJ1115" s="27"/>
      <c r="EK1115" s="27"/>
      <c r="EL1115" s="27"/>
      <c r="EM1115" s="27"/>
      <c r="EN1115" s="27"/>
      <c r="EO1115" s="27"/>
      <c r="EP1115" s="27"/>
      <c r="EQ1115" s="27"/>
      <c r="ER1115" s="27"/>
      <c r="ES1115" s="27"/>
      <c r="ET1115" s="27"/>
      <c r="EU1115" s="27"/>
      <c r="EV1115" s="27"/>
    </row>
    <row r="1116" spans="22:152" ht="12.75"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7"/>
      <c r="BN1116" s="27"/>
      <c r="BO1116" s="27"/>
      <c r="BP1116" s="27"/>
      <c r="BQ1116" s="27"/>
      <c r="BR1116" s="27"/>
      <c r="BS1116" s="27"/>
      <c r="BT1116" s="27"/>
      <c r="BU1116" s="27"/>
      <c r="BV1116" s="27"/>
      <c r="BW1116" s="27"/>
      <c r="BX1116" s="27"/>
      <c r="BY1116" s="27"/>
      <c r="BZ1116" s="27"/>
      <c r="CA1116" s="27"/>
      <c r="CB1116" s="27"/>
      <c r="CC1116" s="27"/>
      <c r="CD1116" s="27"/>
      <c r="CE1116" s="27"/>
      <c r="CF1116" s="27"/>
      <c r="CG1116" s="27"/>
      <c r="CH1116" s="27"/>
      <c r="CI1116" s="27"/>
      <c r="CJ1116" s="27"/>
      <c r="CK1116" s="27"/>
      <c r="CL1116" s="27"/>
      <c r="CM1116" s="27"/>
      <c r="CN1116" s="27"/>
      <c r="CO1116" s="27"/>
      <c r="CP1116" s="27"/>
      <c r="CQ1116" s="27"/>
      <c r="CR1116" s="27"/>
      <c r="CS1116" s="27"/>
      <c r="CT1116" s="27"/>
      <c r="CU1116" s="27"/>
      <c r="CV1116" s="27"/>
      <c r="CW1116" s="27"/>
      <c r="CX1116" s="27"/>
      <c r="CY1116" s="27"/>
      <c r="CZ1116" s="27"/>
      <c r="DA1116" s="27"/>
      <c r="DB1116" s="27"/>
      <c r="DC1116" s="27"/>
      <c r="DD1116" s="27"/>
      <c r="DE1116" s="27"/>
      <c r="DF1116" s="27"/>
      <c r="DG1116" s="27"/>
      <c r="DH1116" s="27"/>
      <c r="DI1116" s="27"/>
      <c r="DJ1116" s="27"/>
      <c r="DK1116" s="27"/>
      <c r="DL1116" s="27"/>
      <c r="DM1116" s="27"/>
      <c r="DN1116" s="27"/>
      <c r="DO1116" s="27"/>
      <c r="DP1116" s="27"/>
      <c r="DQ1116" s="27"/>
      <c r="DR1116" s="27"/>
      <c r="DS1116" s="27"/>
      <c r="DT1116" s="27"/>
      <c r="DU1116" s="27"/>
      <c r="DV1116" s="27"/>
      <c r="DW1116" s="27"/>
      <c r="DX1116" s="27"/>
      <c r="DY1116" s="27"/>
      <c r="DZ1116" s="27"/>
      <c r="EA1116" s="27"/>
      <c r="EB1116" s="27"/>
      <c r="EC1116" s="27"/>
      <c r="ED1116" s="27"/>
      <c r="EE1116" s="27"/>
      <c r="EF1116" s="27"/>
      <c r="EG1116" s="27"/>
      <c r="EH1116" s="27"/>
      <c r="EI1116" s="27"/>
      <c r="EJ1116" s="27"/>
      <c r="EK1116" s="27"/>
      <c r="EL1116" s="27"/>
      <c r="EM1116" s="27"/>
      <c r="EN1116" s="27"/>
      <c r="EO1116" s="27"/>
      <c r="EP1116" s="27"/>
      <c r="EQ1116" s="27"/>
      <c r="ER1116" s="27"/>
      <c r="ES1116" s="27"/>
      <c r="ET1116" s="27"/>
      <c r="EU1116" s="27"/>
      <c r="EV1116" s="27"/>
    </row>
    <row r="1117" spans="22:152" ht="12.75"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7"/>
      <c r="BN1117" s="27"/>
      <c r="BO1117" s="27"/>
      <c r="BP1117" s="27"/>
      <c r="BQ1117" s="27"/>
      <c r="BR1117" s="27"/>
      <c r="BS1117" s="27"/>
      <c r="BT1117" s="27"/>
      <c r="BU1117" s="27"/>
      <c r="BV1117" s="27"/>
      <c r="BW1117" s="27"/>
      <c r="BX1117" s="27"/>
      <c r="BY1117" s="27"/>
      <c r="BZ1117" s="27"/>
      <c r="CA1117" s="27"/>
      <c r="CB1117" s="27"/>
      <c r="CC1117" s="27"/>
      <c r="CD1117" s="27"/>
      <c r="CE1117" s="27"/>
      <c r="CF1117" s="27"/>
      <c r="CG1117" s="27"/>
      <c r="CH1117" s="27"/>
      <c r="CI1117" s="27"/>
      <c r="CJ1117" s="27"/>
      <c r="CK1117" s="27"/>
      <c r="CL1117" s="27"/>
      <c r="CM1117" s="27"/>
      <c r="CN1117" s="27"/>
      <c r="CO1117" s="27"/>
      <c r="CP1117" s="27"/>
      <c r="CQ1117" s="27"/>
      <c r="CR1117" s="27"/>
      <c r="CS1117" s="27"/>
      <c r="CT1117" s="27"/>
      <c r="CU1117" s="27"/>
      <c r="CV1117" s="27"/>
      <c r="CW1117" s="27"/>
      <c r="CX1117" s="27"/>
      <c r="CY1117" s="27"/>
      <c r="CZ1117" s="27"/>
      <c r="DA1117" s="27"/>
      <c r="DB1117" s="27"/>
      <c r="DC1117" s="27"/>
      <c r="DD1117" s="27"/>
      <c r="DE1117" s="27"/>
      <c r="DF1117" s="27"/>
      <c r="DG1117" s="27"/>
      <c r="DH1117" s="27"/>
      <c r="DI1117" s="27"/>
      <c r="DJ1117" s="27"/>
      <c r="DK1117" s="27"/>
      <c r="DL1117" s="27"/>
      <c r="DM1117" s="27"/>
      <c r="DN1117" s="27"/>
      <c r="DO1117" s="27"/>
      <c r="DP1117" s="27"/>
      <c r="DQ1117" s="27"/>
      <c r="DR1117" s="27"/>
      <c r="DS1117" s="27"/>
      <c r="DT1117" s="27"/>
      <c r="DU1117" s="27"/>
      <c r="DV1117" s="27"/>
      <c r="DW1117" s="27"/>
      <c r="DX1117" s="27"/>
      <c r="DY1117" s="27"/>
      <c r="DZ1117" s="27"/>
      <c r="EA1117" s="27"/>
      <c r="EB1117" s="27"/>
      <c r="EC1117" s="27"/>
      <c r="ED1117" s="27"/>
      <c r="EE1117" s="27"/>
      <c r="EF1117" s="27"/>
      <c r="EG1117" s="27"/>
      <c r="EH1117" s="27"/>
      <c r="EI1117" s="27"/>
      <c r="EJ1117" s="27"/>
      <c r="EK1117" s="27"/>
      <c r="EL1117" s="27"/>
      <c r="EM1117" s="27"/>
      <c r="EN1117" s="27"/>
      <c r="EO1117" s="27"/>
      <c r="EP1117" s="27"/>
      <c r="EQ1117" s="27"/>
      <c r="ER1117" s="27"/>
      <c r="ES1117" s="27"/>
      <c r="ET1117" s="27"/>
      <c r="EU1117" s="27"/>
      <c r="EV1117" s="27"/>
    </row>
    <row r="1118" spans="22:152" ht="12.75"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7"/>
      <c r="BN1118" s="27"/>
      <c r="BO1118" s="27"/>
      <c r="BP1118" s="27"/>
      <c r="BQ1118" s="27"/>
      <c r="BR1118" s="27"/>
      <c r="BS1118" s="27"/>
      <c r="BT1118" s="27"/>
      <c r="BU1118" s="27"/>
      <c r="BV1118" s="27"/>
      <c r="BW1118" s="27"/>
      <c r="BX1118" s="27"/>
      <c r="BY1118" s="27"/>
      <c r="BZ1118" s="27"/>
      <c r="CA1118" s="27"/>
      <c r="CB1118" s="27"/>
      <c r="CC1118" s="27"/>
      <c r="CD1118" s="27"/>
      <c r="CE1118" s="27"/>
      <c r="CF1118" s="27"/>
      <c r="CG1118" s="27"/>
      <c r="CH1118" s="27"/>
      <c r="CI1118" s="27"/>
      <c r="CJ1118" s="27"/>
      <c r="CK1118" s="27"/>
      <c r="CL1118" s="27"/>
      <c r="CM1118" s="27"/>
      <c r="CN1118" s="27"/>
      <c r="CO1118" s="27"/>
      <c r="CP1118" s="27"/>
      <c r="CQ1118" s="27"/>
      <c r="CR1118" s="27"/>
      <c r="CS1118" s="27"/>
      <c r="CT1118" s="27"/>
      <c r="CU1118" s="27"/>
      <c r="CV1118" s="27"/>
      <c r="CW1118" s="27"/>
      <c r="CX1118" s="27"/>
      <c r="CY1118" s="27"/>
      <c r="CZ1118" s="27"/>
      <c r="DA1118" s="27"/>
      <c r="DB1118" s="27"/>
      <c r="DC1118" s="27"/>
      <c r="DD1118" s="27"/>
      <c r="DE1118" s="27"/>
      <c r="DF1118" s="27"/>
      <c r="DG1118" s="27"/>
      <c r="DH1118" s="27"/>
      <c r="DI1118" s="27"/>
      <c r="DJ1118" s="27"/>
      <c r="DK1118" s="27"/>
      <c r="DL1118" s="27"/>
      <c r="DM1118" s="27"/>
      <c r="DN1118" s="27"/>
      <c r="DO1118" s="27"/>
      <c r="DP1118" s="27"/>
      <c r="DQ1118" s="27"/>
      <c r="DR1118" s="27"/>
      <c r="DS1118" s="27"/>
      <c r="DT1118" s="27"/>
      <c r="DU1118" s="27"/>
      <c r="DV1118" s="27"/>
      <c r="DW1118" s="27"/>
      <c r="DX1118" s="27"/>
      <c r="DY1118" s="27"/>
      <c r="DZ1118" s="27"/>
      <c r="EA1118" s="27"/>
      <c r="EB1118" s="27"/>
      <c r="EC1118" s="27"/>
      <c r="ED1118" s="27"/>
      <c r="EE1118" s="27"/>
      <c r="EF1118" s="27"/>
      <c r="EG1118" s="27"/>
      <c r="EH1118" s="27"/>
      <c r="EI1118" s="27"/>
      <c r="EJ1118" s="27"/>
      <c r="EK1118" s="27"/>
      <c r="EL1118" s="27"/>
      <c r="EM1118" s="27"/>
      <c r="EN1118" s="27"/>
      <c r="EO1118" s="27"/>
      <c r="EP1118" s="27"/>
      <c r="EQ1118" s="27"/>
      <c r="ER1118" s="27"/>
      <c r="ES1118" s="27"/>
      <c r="ET1118" s="27"/>
      <c r="EU1118" s="27"/>
      <c r="EV1118" s="27"/>
    </row>
    <row r="1119" spans="22:152" ht="12.75"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7"/>
      <c r="BN1119" s="27"/>
      <c r="BO1119" s="27"/>
      <c r="BP1119" s="27"/>
      <c r="BQ1119" s="27"/>
      <c r="BR1119" s="27"/>
      <c r="BS1119" s="27"/>
      <c r="BT1119" s="27"/>
      <c r="BU1119" s="27"/>
      <c r="BV1119" s="27"/>
      <c r="BW1119" s="27"/>
      <c r="BX1119" s="27"/>
      <c r="BY1119" s="27"/>
      <c r="BZ1119" s="27"/>
      <c r="CA1119" s="27"/>
      <c r="CB1119" s="27"/>
      <c r="CC1119" s="27"/>
      <c r="CD1119" s="27"/>
      <c r="CE1119" s="27"/>
      <c r="CF1119" s="27"/>
      <c r="CG1119" s="27"/>
      <c r="CH1119" s="27"/>
      <c r="CI1119" s="27"/>
      <c r="CJ1119" s="27"/>
      <c r="CK1119" s="27"/>
      <c r="CL1119" s="27"/>
      <c r="CM1119" s="27"/>
      <c r="CN1119" s="27"/>
      <c r="CO1119" s="27"/>
      <c r="CP1119" s="27"/>
      <c r="CQ1119" s="27"/>
      <c r="CR1119" s="27"/>
      <c r="CS1119" s="27"/>
      <c r="CT1119" s="27"/>
      <c r="CU1119" s="27"/>
      <c r="CV1119" s="27"/>
      <c r="CW1119" s="27"/>
      <c r="CX1119" s="27"/>
      <c r="CY1119" s="27"/>
      <c r="CZ1119" s="27"/>
      <c r="DA1119" s="27"/>
      <c r="DB1119" s="27"/>
      <c r="DC1119" s="27"/>
      <c r="DD1119" s="27"/>
      <c r="DE1119" s="27"/>
      <c r="DF1119" s="27"/>
      <c r="DG1119" s="27"/>
      <c r="DH1119" s="27"/>
      <c r="DI1119" s="27"/>
      <c r="DJ1119" s="27"/>
      <c r="DK1119" s="27"/>
      <c r="DL1119" s="27"/>
      <c r="DM1119" s="27"/>
      <c r="DN1119" s="27"/>
      <c r="DO1119" s="27"/>
      <c r="DP1119" s="27"/>
      <c r="DQ1119" s="27"/>
      <c r="DR1119" s="27"/>
      <c r="DS1119" s="27"/>
      <c r="DT1119" s="27"/>
      <c r="DU1119" s="27"/>
      <c r="DV1119" s="27"/>
      <c r="DW1119" s="27"/>
      <c r="DX1119" s="27"/>
      <c r="DY1119" s="27"/>
      <c r="DZ1119" s="27"/>
      <c r="EA1119" s="27"/>
      <c r="EB1119" s="27"/>
      <c r="EC1119" s="27"/>
      <c r="ED1119" s="27"/>
      <c r="EE1119" s="27"/>
      <c r="EF1119" s="27"/>
      <c r="EG1119" s="27"/>
      <c r="EH1119" s="27"/>
      <c r="EI1119" s="27"/>
      <c r="EJ1119" s="27"/>
      <c r="EK1119" s="27"/>
      <c r="EL1119" s="27"/>
      <c r="EM1119" s="27"/>
      <c r="EN1119" s="27"/>
      <c r="EO1119" s="27"/>
      <c r="EP1119" s="27"/>
      <c r="EQ1119" s="27"/>
      <c r="ER1119" s="27"/>
      <c r="ES1119" s="27"/>
      <c r="ET1119" s="27"/>
      <c r="EU1119" s="27"/>
      <c r="EV1119" s="27"/>
    </row>
    <row r="1120" spans="22:152" ht="12.75"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7"/>
      <c r="BN1120" s="27"/>
      <c r="BO1120" s="27"/>
      <c r="BP1120" s="27"/>
      <c r="BQ1120" s="27"/>
      <c r="BR1120" s="27"/>
      <c r="BS1120" s="27"/>
      <c r="BT1120" s="27"/>
      <c r="BU1120" s="27"/>
      <c r="BV1120" s="27"/>
      <c r="BW1120" s="27"/>
      <c r="BX1120" s="27"/>
      <c r="BY1120" s="27"/>
      <c r="BZ1120" s="27"/>
      <c r="CA1120" s="27"/>
      <c r="CB1120" s="27"/>
      <c r="CC1120" s="27"/>
      <c r="CD1120" s="27"/>
      <c r="CE1120" s="27"/>
      <c r="CF1120" s="27"/>
      <c r="CG1120" s="27"/>
      <c r="CH1120" s="27"/>
      <c r="CI1120" s="27"/>
      <c r="CJ1120" s="27"/>
      <c r="CK1120" s="27"/>
      <c r="CL1120" s="27"/>
      <c r="CM1120" s="27"/>
      <c r="CN1120" s="27"/>
      <c r="CO1120" s="27"/>
      <c r="CP1120" s="27"/>
      <c r="CQ1120" s="27"/>
      <c r="CR1120" s="27"/>
      <c r="CS1120" s="27"/>
      <c r="CT1120" s="27"/>
      <c r="CU1120" s="27"/>
      <c r="CV1120" s="27"/>
      <c r="CW1120" s="27"/>
      <c r="CX1120" s="27"/>
      <c r="CY1120" s="27"/>
      <c r="CZ1120" s="27"/>
      <c r="DA1120" s="27"/>
      <c r="DB1120" s="27"/>
      <c r="DC1120" s="27"/>
      <c r="DD1120" s="27"/>
      <c r="DE1120" s="27"/>
      <c r="DF1120" s="27"/>
      <c r="DG1120" s="27"/>
      <c r="DH1120" s="27"/>
      <c r="DI1120" s="27"/>
      <c r="DJ1120" s="27"/>
      <c r="DK1120" s="27"/>
      <c r="DL1120" s="27"/>
      <c r="DM1120" s="27"/>
      <c r="DN1120" s="27"/>
      <c r="DO1120" s="27"/>
      <c r="DP1120" s="27"/>
      <c r="DQ1120" s="27"/>
      <c r="DR1120" s="27"/>
      <c r="DS1120" s="27"/>
      <c r="DT1120" s="27"/>
      <c r="DU1120" s="27"/>
      <c r="DV1120" s="27"/>
      <c r="DW1120" s="27"/>
      <c r="DX1120" s="27"/>
      <c r="DY1120" s="27"/>
      <c r="DZ1120" s="27"/>
      <c r="EA1120" s="27"/>
      <c r="EB1120" s="27"/>
      <c r="EC1120" s="27"/>
      <c r="ED1120" s="27"/>
      <c r="EE1120" s="27"/>
      <c r="EF1120" s="27"/>
      <c r="EG1120" s="27"/>
      <c r="EH1120" s="27"/>
      <c r="EI1120" s="27"/>
      <c r="EJ1120" s="27"/>
      <c r="EK1120" s="27"/>
      <c r="EL1120" s="27"/>
      <c r="EM1120" s="27"/>
      <c r="EN1120" s="27"/>
      <c r="EO1120" s="27"/>
      <c r="EP1120" s="27"/>
      <c r="EQ1120" s="27"/>
      <c r="ER1120" s="27"/>
      <c r="ES1120" s="27"/>
      <c r="ET1120" s="27"/>
      <c r="EU1120" s="27"/>
      <c r="EV1120" s="27"/>
    </row>
    <row r="1121" spans="22:152" ht="12.75"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7"/>
      <c r="BN1121" s="27"/>
      <c r="BO1121" s="27"/>
      <c r="BP1121" s="27"/>
      <c r="BQ1121" s="27"/>
      <c r="BR1121" s="27"/>
      <c r="BS1121" s="27"/>
      <c r="BT1121" s="27"/>
      <c r="BU1121" s="27"/>
      <c r="BV1121" s="27"/>
      <c r="BW1121" s="27"/>
      <c r="BX1121" s="27"/>
      <c r="BY1121" s="27"/>
      <c r="BZ1121" s="27"/>
      <c r="CA1121" s="27"/>
      <c r="CB1121" s="27"/>
      <c r="CC1121" s="27"/>
      <c r="CD1121" s="27"/>
      <c r="CE1121" s="27"/>
      <c r="CF1121" s="27"/>
      <c r="CG1121" s="27"/>
      <c r="CH1121" s="27"/>
      <c r="CI1121" s="27"/>
      <c r="CJ1121" s="27"/>
      <c r="CK1121" s="27"/>
      <c r="CL1121" s="27"/>
      <c r="CM1121" s="27"/>
      <c r="CN1121" s="27"/>
      <c r="CO1121" s="27"/>
      <c r="CP1121" s="27"/>
      <c r="CQ1121" s="27"/>
      <c r="CR1121" s="27"/>
      <c r="CS1121" s="27"/>
      <c r="CT1121" s="27"/>
      <c r="CU1121" s="27"/>
      <c r="CV1121" s="27"/>
      <c r="CW1121" s="27"/>
      <c r="CX1121" s="27"/>
      <c r="CY1121" s="27"/>
      <c r="CZ1121" s="27"/>
      <c r="DA1121" s="27"/>
      <c r="DB1121" s="27"/>
      <c r="DC1121" s="27"/>
      <c r="DD1121" s="27"/>
      <c r="DE1121" s="27"/>
      <c r="DF1121" s="27"/>
      <c r="DG1121" s="27"/>
      <c r="DH1121" s="27"/>
      <c r="DI1121" s="27"/>
      <c r="DJ1121" s="27"/>
      <c r="DK1121" s="27"/>
      <c r="DL1121" s="27"/>
      <c r="DM1121" s="27"/>
      <c r="DN1121" s="27"/>
      <c r="DO1121" s="27"/>
      <c r="DP1121" s="27"/>
      <c r="DQ1121" s="27"/>
      <c r="DR1121" s="27"/>
      <c r="DS1121" s="27"/>
      <c r="DT1121" s="27"/>
      <c r="DU1121" s="27"/>
      <c r="DV1121" s="27"/>
      <c r="DW1121" s="27"/>
      <c r="DX1121" s="27"/>
      <c r="DY1121" s="27"/>
      <c r="DZ1121" s="27"/>
      <c r="EA1121" s="27"/>
      <c r="EB1121" s="27"/>
      <c r="EC1121" s="27"/>
      <c r="ED1121" s="27"/>
      <c r="EE1121" s="27"/>
      <c r="EF1121" s="27"/>
      <c r="EG1121" s="27"/>
      <c r="EH1121" s="27"/>
      <c r="EI1121" s="27"/>
      <c r="EJ1121" s="27"/>
      <c r="EK1121" s="27"/>
      <c r="EL1121" s="27"/>
      <c r="EM1121" s="27"/>
      <c r="EN1121" s="27"/>
      <c r="EO1121" s="27"/>
      <c r="EP1121" s="27"/>
      <c r="EQ1121" s="27"/>
      <c r="ER1121" s="27"/>
      <c r="ES1121" s="27"/>
      <c r="ET1121" s="27"/>
      <c r="EU1121" s="27"/>
      <c r="EV1121" s="27"/>
    </row>
    <row r="1122" spans="22:152" ht="12.75"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7"/>
      <c r="BN1122" s="27"/>
      <c r="BO1122" s="27"/>
      <c r="BP1122" s="27"/>
      <c r="BQ1122" s="27"/>
      <c r="BR1122" s="27"/>
      <c r="BS1122" s="27"/>
      <c r="BT1122" s="27"/>
      <c r="BU1122" s="27"/>
      <c r="BV1122" s="27"/>
      <c r="BW1122" s="27"/>
      <c r="BX1122" s="27"/>
      <c r="BY1122" s="27"/>
      <c r="BZ1122" s="27"/>
      <c r="CA1122" s="27"/>
      <c r="CB1122" s="27"/>
      <c r="CC1122" s="27"/>
      <c r="CD1122" s="27"/>
      <c r="CE1122" s="27"/>
      <c r="CF1122" s="27"/>
      <c r="CG1122" s="27"/>
      <c r="CH1122" s="27"/>
      <c r="CI1122" s="27"/>
      <c r="CJ1122" s="27"/>
      <c r="CK1122" s="27"/>
      <c r="CL1122" s="27"/>
      <c r="CM1122" s="27"/>
      <c r="CN1122" s="27"/>
      <c r="CO1122" s="27"/>
      <c r="CP1122" s="27"/>
      <c r="CQ1122" s="27"/>
      <c r="CR1122" s="27"/>
      <c r="CS1122" s="27"/>
      <c r="CT1122" s="27"/>
      <c r="CU1122" s="27"/>
      <c r="CV1122" s="27"/>
      <c r="CW1122" s="27"/>
      <c r="CX1122" s="27"/>
      <c r="CY1122" s="27"/>
      <c r="CZ1122" s="27"/>
      <c r="DA1122" s="27"/>
      <c r="DB1122" s="27"/>
      <c r="DC1122" s="27"/>
      <c r="DD1122" s="27"/>
      <c r="DE1122" s="27"/>
      <c r="DF1122" s="27"/>
      <c r="DG1122" s="27"/>
      <c r="DH1122" s="27"/>
      <c r="DI1122" s="27"/>
      <c r="DJ1122" s="27"/>
      <c r="DK1122" s="27"/>
      <c r="DL1122" s="27"/>
      <c r="DM1122" s="27"/>
      <c r="DN1122" s="27"/>
      <c r="DO1122" s="27"/>
      <c r="DP1122" s="27"/>
      <c r="DQ1122" s="27"/>
      <c r="DR1122" s="27"/>
      <c r="DS1122" s="27"/>
      <c r="DT1122" s="27"/>
      <c r="DU1122" s="27"/>
      <c r="DV1122" s="27"/>
      <c r="DW1122" s="27"/>
      <c r="DX1122" s="27"/>
      <c r="DY1122" s="27"/>
      <c r="DZ1122" s="27"/>
      <c r="EA1122" s="27"/>
      <c r="EB1122" s="27"/>
      <c r="EC1122" s="27"/>
      <c r="ED1122" s="27"/>
      <c r="EE1122" s="27"/>
      <c r="EF1122" s="27"/>
      <c r="EG1122" s="27"/>
      <c r="EH1122" s="27"/>
      <c r="EI1122" s="27"/>
      <c r="EJ1122" s="27"/>
      <c r="EK1122" s="27"/>
      <c r="EL1122" s="27"/>
      <c r="EM1122" s="27"/>
      <c r="EN1122" s="27"/>
      <c r="EO1122" s="27"/>
      <c r="EP1122" s="27"/>
      <c r="EQ1122" s="27"/>
      <c r="ER1122" s="27"/>
      <c r="ES1122" s="27"/>
      <c r="ET1122" s="27"/>
      <c r="EU1122" s="27"/>
      <c r="EV1122" s="27"/>
    </row>
    <row r="1123" spans="22:152" ht="12.75"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7"/>
      <c r="BN1123" s="27"/>
      <c r="BO1123" s="27"/>
      <c r="BP1123" s="27"/>
      <c r="BQ1123" s="27"/>
      <c r="BR1123" s="27"/>
      <c r="BS1123" s="27"/>
      <c r="BT1123" s="27"/>
      <c r="BU1123" s="27"/>
      <c r="BV1123" s="27"/>
      <c r="BW1123" s="27"/>
      <c r="BX1123" s="27"/>
      <c r="BY1123" s="27"/>
      <c r="BZ1123" s="27"/>
      <c r="CA1123" s="27"/>
      <c r="CB1123" s="27"/>
      <c r="CC1123" s="27"/>
      <c r="CD1123" s="27"/>
      <c r="CE1123" s="27"/>
      <c r="CF1123" s="27"/>
      <c r="CG1123" s="27"/>
      <c r="CH1123" s="27"/>
      <c r="CI1123" s="27"/>
      <c r="CJ1123" s="27"/>
      <c r="CK1123" s="27"/>
      <c r="CL1123" s="27"/>
      <c r="CM1123" s="27"/>
      <c r="CN1123" s="27"/>
      <c r="CO1123" s="27"/>
      <c r="CP1123" s="27"/>
      <c r="CQ1123" s="27"/>
      <c r="CR1123" s="27"/>
      <c r="CS1123" s="27"/>
      <c r="CT1123" s="27"/>
      <c r="CU1123" s="27"/>
      <c r="CV1123" s="27"/>
      <c r="CW1123" s="27"/>
      <c r="CX1123" s="27"/>
      <c r="CY1123" s="27"/>
      <c r="CZ1123" s="27"/>
      <c r="DA1123" s="27"/>
      <c r="DB1123" s="27"/>
      <c r="DC1123" s="27"/>
      <c r="DD1123" s="27"/>
      <c r="DE1123" s="27"/>
      <c r="DF1123" s="27"/>
      <c r="DG1123" s="27"/>
      <c r="DH1123" s="27"/>
      <c r="DI1123" s="27"/>
      <c r="DJ1123" s="27"/>
      <c r="DK1123" s="27"/>
      <c r="DL1123" s="27"/>
      <c r="DM1123" s="27"/>
      <c r="DN1123" s="27"/>
      <c r="DO1123" s="27"/>
      <c r="DP1123" s="27"/>
      <c r="DQ1123" s="27"/>
      <c r="DR1123" s="27"/>
      <c r="DS1123" s="27"/>
      <c r="DT1123" s="27"/>
      <c r="DU1123" s="27"/>
      <c r="DV1123" s="27"/>
      <c r="DW1123" s="27"/>
      <c r="DX1123" s="27"/>
      <c r="DY1123" s="27"/>
      <c r="DZ1123" s="27"/>
      <c r="EA1123" s="27"/>
      <c r="EB1123" s="27"/>
      <c r="EC1123" s="27"/>
      <c r="ED1123" s="27"/>
      <c r="EE1123" s="27"/>
      <c r="EF1123" s="27"/>
      <c r="EG1123" s="27"/>
      <c r="EH1123" s="27"/>
      <c r="EI1123" s="27"/>
      <c r="EJ1123" s="27"/>
      <c r="EK1123" s="27"/>
      <c r="EL1123" s="27"/>
      <c r="EM1123" s="27"/>
      <c r="EN1123" s="27"/>
      <c r="EO1123" s="27"/>
      <c r="EP1123" s="27"/>
      <c r="EQ1123" s="27"/>
      <c r="ER1123" s="27"/>
      <c r="ES1123" s="27"/>
      <c r="ET1123" s="27"/>
      <c r="EU1123" s="27"/>
      <c r="EV1123" s="27"/>
    </row>
    <row r="1124" spans="22:152" ht="12.75"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7"/>
      <c r="BN1124" s="27"/>
      <c r="BO1124" s="27"/>
      <c r="BP1124" s="27"/>
      <c r="BQ1124" s="27"/>
      <c r="BR1124" s="27"/>
      <c r="BS1124" s="27"/>
      <c r="BT1124" s="27"/>
      <c r="BU1124" s="27"/>
      <c r="BV1124" s="27"/>
      <c r="BW1124" s="27"/>
      <c r="BX1124" s="27"/>
      <c r="BY1124" s="27"/>
      <c r="BZ1124" s="27"/>
      <c r="CA1124" s="27"/>
      <c r="CB1124" s="27"/>
      <c r="CC1124" s="27"/>
      <c r="CD1124" s="27"/>
      <c r="CE1124" s="27"/>
      <c r="CF1124" s="27"/>
      <c r="CG1124" s="27"/>
      <c r="CH1124" s="27"/>
      <c r="CI1124" s="27"/>
      <c r="CJ1124" s="27"/>
      <c r="CK1124" s="27"/>
      <c r="CL1124" s="27"/>
      <c r="CM1124" s="27"/>
      <c r="CN1124" s="27"/>
      <c r="CO1124" s="27"/>
      <c r="CP1124" s="27"/>
      <c r="CQ1124" s="27"/>
      <c r="CR1124" s="27"/>
      <c r="CS1124" s="27"/>
      <c r="CT1124" s="27"/>
      <c r="CU1124" s="27"/>
      <c r="CV1124" s="27"/>
      <c r="CW1124" s="27"/>
      <c r="CX1124" s="27"/>
      <c r="CY1124" s="27"/>
      <c r="CZ1124" s="27"/>
      <c r="DA1124" s="27"/>
      <c r="DB1124" s="27"/>
      <c r="DC1124" s="27"/>
      <c r="DD1124" s="27"/>
      <c r="DE1124" s="27"/>
      <c r="DF1124" s="27"/>
      <c r="DG1124" s="27"/>
      <c r="DH1124" s="27"/>
      <c r="DI1124" s="27"/>
      <c r="DJ1124" s="27"/>
      <c r="DK1124" s="27"/>
      <c r="DL1124" s="27"/>
      <c r="DM1124" s="27"/>
      <c r="DN1124" s="27"/>
      <c r="DO1124" s="27"/>
      <c r="DP1124" s="27"/>
      <c r="DQ1124" s="27"/>
      <c r="DR1124" s="27"/>
      <c r="DS1124" s="27"/>
      <c r="DT1124" s="27"/>
      <c r="DU1124" s="27"/>
      <c r="DV1124" s="27"/>
      <c r="DW1124" s="27"/>
      <c r="DX1124" s="27"/>
      <c r="DY1124" s="27"/>
      <c r="DZ1124" s="27"/>
      <c r="EA1124" s="27"/>
      <c r="EB1124" s="27"/>
      <c r="EC1124" s="27"/>
      <c r="ED1124" s="27"/>
      <c r="EE1124" s="27"/>
      <c r="EF1124" s="27"/>
      <c r="EG1124" s="27"/>
      <c r="EH1124" s="27"/>
      <c r="EI1124" s="27"/>
      <c r="EJ1124" s="27"/>
      <c r="EK1124" s="27"/>
      <c r="EL1124" s="27"/>
      <c r="EM1124" s="27"/>
      <c r="EN1124" s="27"/>
      <c r="EO1124" s="27"/>
      <c r="EP1124" s="27"/>
      <c r="EQ1124" s="27"/>
      <c r="ER1124" s="27"/>
      <c r="ES1124" s="27"/>
      <c r="ET1124" s="27"/>
      <c r="EU1124" s="27"/>
      <c r="EV1124" s="27"/>
    </row>
    <row r="1125" spans="22:152" ht="12.75"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7"/>
      <c r="BN1125" s="27"/>
      <c r="BO1125" s="27"/>
      <c r="BP1125" s="27"/>
      <c r="BQ1125" s="27"/>
      <c r="BR1125" s="27"/>
      <c r="BS1125" s="27"/>
      <c r="BT1125" s="27"/>
      <c r="BU1125" s="27"/>
      <c r="BV1125" s="27"/>
      <c r="BW1125" s="27"/>
      <c r="BX1125" s="27"/>
      <c r="BY1125" s="27"/>
      <c r="BZ1125" s="27"/>
      <c r="CA1125" s="27"/>
      <c r="CB1125" s="27"/>
      <c r="CC1125" s="27"/>
      <c r="CD1125" s="27"/>
      <c r="CE1125" s="27"/>
      <c r="CF1125" s="27"/>
      <c r="CG1125" s="27"/>
      <c r="CH1125" s="27"/>
      <c r="CI1125" s="27"/>
      <c r="CJ1125" s="27"/>
      <c r="CK1125" s="27"/>
      <c r="CL1125" s="27"/>
      <c r="CM1125" s="27"/>
      <c r="CN1125" s="27"/>
      <c r="CO1125" s="27"/>
      <c r="CP1125" s="27"/>
      <c r="CQ1125" s="27"/>
      <c r="CR1125" s="27"/>
      <c r="CS1125" s="27"/>
      <c r="CT1125" s="27"/>
      <c r="CU1125" s="27"/>
      <c r="CV1125" s="27"/>
      <c r="CW1125" s="27"/>
      <c r="CX1125" s="27"/>
      <c r="CY1125" s="27"/>
      <c r="CZ1125" s="27"/>
      <c r="DA1125" s="27"/>
      <c r="DB1125" s="27"/>
      <c r="DC1125" s="27"/>
      <c r="DD1125" s="27"/>
      <c r="DE1125" s="27"/>
      <c r="DF1125" s="27"/>
      <c r="DG1125" s="27"/>
      <c r="DH1125" s="27"/>
      <c r="DI1125" s="27"/>
      <c r="DJ1125" s="27"/>
      <c r="DK1125" s="27"/>
      <c r="DL1125" s="27"/>
      <c r="DM1125" s="27"/>
      <c r="DN1125" s="27"/>
      <c r="DO1125" s="27"/>
      <c r="DP1125" s="27"/>
      <c r="DQ1125" s="27"/>
      <c r="DR1125" s="27"/>
      <c r="DS1125" s="27"/>
      <c r="DT1125" s="27"/>
      <c r="DU1125" s="27"/>
      <c r="DV1125" s="27"/>
      <c r="DW1125" s="27"/>
      <c r="DX1125" s="27"/>
      <c r="DY1125" s="27"/>
      <c r="DZ1125" s="27"/>
      <c r="EA1125" s="27"/>
      <c r="EB1125" s="27"/>
      <c r="EC1125" s="27"/>
      <c r="ED1125" s="27"/>
      <c r="EE1125" s="27"/>
      <c r="EF1125" s="27"/>
      <c r="EG1125" s="27"/>
      <c r="EH1125" s="27"/>
      <c r="EI1125" s="27"/>
      <c r="EJ1125" s="27"/>
      <c r="EK1125" s="27"/>
      <c r="EL1125" s="27"/>
      <c r="EM1125" s="27"/>
      <c r="EN1125" s="27"/>
      <c r="EO1125" s="27"/>
      <c r="EP1125" s="27"/>
      <c r="EQ1125" s="27"/>
      <c r="ER1125" s="27"/>
      <c r="ES1125" s="27"/>
      <c r="ET1125" s="27"/>
      <c r="EU1125" s="27"/>
      <c r="EV1125" s="27"/>
    </row>
    <row r="1126" spans="22:152" ht="12.75"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7"/>
      <c r="BN1126" s="27"/>
      <c r="BO1126" s="27"/>
      <c r="BP1126" s="27"/>
      <c r="BQ1126" s="27"/>
      <c r="BR1126" s="27"/>
      <c r="BS1126" s="27"/>
      <c r="BT1126" s="27"/>
      <c r="BU1126" s="27"/>
      <c r="BV1126" s="27"/>
      <c r="BW1126" s="27"/>
      <c r="BX1126" s="27"/>
      <c r="BY1126" s="27"/>
      <c r="BZ1126" s="27"/>
      <c r="CA1126" s="27"/>
      <c r="CB1126" s="27"/>
      <c r="CC1126" s="27"/>
      <c r="CD1126" s="27"/>
      <c r="CE1126" s="27"/>
      <c r="CF1126" s="27"/>
      <c r="CG1126" s="27"/>
      <c r="CH1126" s="27"/>
      <c r="CI1126" s="27"/>
      <c r="CJ1126" s="27"/>
      <c r="CK1126" s="27"/>
      <c r="CL1126" s="27"/>
      <c r="CM1126" s="27"/>
      <c r="CN1126" s="27"/>
      <c r="CO1126" s="27"/>
      <c r="CP1126" s="27"/>
      <c r="CQ1126" s="27"/>
      <c r="CR1126" s="27"/>
      <c r="CS1126" s="27"/>
      <c r="CT1126" s="27"/>
      <c r="CU1126" s="27"/>
      <c r="CV1126" s="27"/>
      <c r="CW1126" s="27"/>
      <c r="CX1126" s="27"/>
      <c r="CY1126" s="27"/>
      <c r="CZ1126" s="27"/>
      <c r="DA1126" s="27"/>
      <c r="DB1126" s="27"/>
      <c r="DC1126" s="27"/>
      <c r="DD1126" s="27"/>
      <c r="DE1126" s="27"/>
      <c r="DF1126" s="27"/>
      <c r="DG1126" s="27"/>
      <c r="DH1126" s="27"/>
      <c r="DI1126" s="27"/>
      <c r="DJ1126" s="27"/>
      <c r="DK1126" s="27"/>
      <c r="DL1126" s="27"/>
      <c r="DM1126" s="27"/>
      <c r="DN1126" s="27"/>
      <c r="DO1126" s="27"/>
      <c r="DP1126" s="27"/>
      <c r="DQ1126" s="27"/>
      <c r="DR1126" s="27"/>
      <c r="DS1126" s="27"/>
      <c r="DT1126" s="27"/>
      <c r="DU1126" s="27"/>
      <c r="DV1126" s="27"/>
      <c r="DW1126" s="27"/>
      <c r="DX1126" s="27"/>
      <c r="DY1126" s="27"/>
      <c r="DZ1126" s="27"/>
      <c r="EA1126" s="27"/>
      <c r="EB1126" s="27"/>
      <c r="EC1126" s="27"/>
      <c r="ED1126" s="27"/>
      <c r="EE1126" s="27"/>
      <c r="EF1126" s="27"/>
      <c r="EG1126" s="27"/>
      <c r="EH1126" s="27"/>
      <c r="EI1126" s="27"/>
      <c r="EJ1126" s="27"/>
      <c r="EK1126" s="27"/>
      <c r="EL1126" s="27"/>
      <c r="EM1126" s="27"/>
      <c r="EN1126" s="27"/>
      <c r="EO1126" s="27"/>
      <c r="EP1126" s="27"/>
      <c r="EQ1126" s="27"/>
      <c r="ER1126" s="27"/>
      <c r="ES1126" s="27"/>
      <c r="ET1126" s="27"/>
      <c r="EU1126" s="27"/>
      <c r="EV1126" s="27"/>
    </row>
    <row r="1127" spans="22:152" ht="12.75"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7"/>
      <c r="BN1127" s="27"/>
      <c r="BO1127" s="27"/>
      <c r="BP1127" s="27"/>
      <c r="BQ1127" s="27"/>
      <c r="BR1127" s="27"/>
      <c r="BS1127" s="27"/>
      <c r="BT1127" s="27"/>
      <c r="BU1127" s="27"/>
      <c r="BV1127" s="27"/>
      <c r="BW1127" s="27"/>
      <c r="BX1127" s="27"/>
      <c r="BY1127" s="27"/>
      <c r="BZ1127" s="27"/>
      <c r="CA1127" s="27"/>
      <c r="CB1127" s="27"/>
      <c r="CC1127" s="27"/>
      <c r="CD1127" s="27"/>
      <c r="CE1127" s="27"/>
      <c r="CF1127" s="27"/>
      <c r="CG1127" s="27"/>
      <c r="CH1127" s="27"/>
      <c r="CI1127" s="27"/>
      <c r="CJ1127" s="27"/>
      <c r="CK1127" s="27"/>
      <c r="CL1127" s="27"/>
      <c r="CM1127" s="27"/>
      <c r="CN1127" s="27"/>
      <c r="CO1127" s="27"/>
      <c r="CP1127" s="27"/>
      <c r="CQ1127" s="27"/>
      <c r="CR1127" s="27"/>
      <c r="CS1127" s="27"/>
      <c r="CT1127" s="27"/>
      <c r="CU1127" s="27"/>
      <c r="CV1127" s="27"/>
      <c r="CW1127" s="27"/>
      <c r="CX1127" s="27"/>
      <c r="CY1127" s="27"/>
      <c r="CZ1127" s="27"/>
      <c r="DA1127" s="27"/>
      <c r="DB1127" s="27"/>
      <c r="DC1127" s="27"/>
      <c r="DD1127" s="27"/>
      <c r="DE1127" s="27"/>
      <c r="DF1127" s="27"/>
      <c r="DG1127" s="27"/>
      <c r="DH1127" s="27"/>
      <c r="DI1127" s="27"/>
      <c r="DJ1127" s="27"/>
      <c r="DK1127" s="27"/>
      <c r="DL1127" s="27"/>
      <c r="DM1127" s="27"/>
      <c r="DN1127" s="27"/>
      <c r="DO1127" s="27"/>
      <c r="DP1127" s="27"/>
      <c r="DQ1127" s="27"/>
      <c r="DR1127" s="27"/>
      <c r="DS1127" s="27"/>
      <c r="DT1127" s="27"/>
      <c r="DU1127" s="27"/>
      <c r="DV1127" s="27"/>
      <c r="DW1127" s="27"/>
      <c r="DX1127" s="27"/>
      <c r="DY1127" s="27"/>
      <c r="DZ1127" s="27"/>
      <c r="EA1127" s="27"/>
      <c r="EB1127" s="27"/>
      <c r="EC1127" s="27"/>
      <c r="ED1127" s="27"/>
      <c r="EE1127" s="27"/>
      <c r="EF1127" s="27"/>
      <c r="EG1127" s="27"/>
      <c r="EH1127" s="27"/>
      <c r="EI1127" s="27"/>
      <c r="EJ1127" s="27"/>
      <c r="EK1127" s="27"/>
      <c r="EL1127" s="27"/>
      <c r="EM1127" s="27"/>
      <c r="EN1127" s="27"/>
      <c r="EO1127" s="27"/>
      <c r="EP1127" s="27"/>
      <c r="EQ1127" s="27"/>
      <c r="ER1127" s="27"/>
      <c r="ES1127" s="27"/>
      <c r="ET1127" s="27"/>
      <c r="EU1127" s="27"/>
      <c r="EV1127" s="27"/>
    </row>
    <row r="1128" spans="22:152" ht="12.75"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7"/>
      <c r="BN1128" s="27"/>
      <c r="BO1128" s="27"/>
      <c r="BP1128" s="27"/>
      <c r="BQ1128" s="27"/>
      <c r="BR1128" s="27"/>
      <c r="BS1128" s="27"/>
      <c r="BT1128" s="27"/>
      <c r="BU1128" s="27"/>
      <c r="BV1128" s="27"/>
      <c r="BW1128" s="27"/>
      <c r="BX1128" s="27"/>
      <c r="BY1128" s="27"/>
      <c r="BZ1128" s="27"/>
      <c r="CA1128" s="27"/>
      <c r="CB1128" s="27"/>
      <c r="CC1128" s="27"/>
      <c r="CD1128" s="27"/>
      <c r="CE1128" s="27"/>
      <c r="CF1128" s="27"/>
      <c r="CG1128" s="27"/>
      <c r="CH1128" s="27"/>
      <c r="CI1128" s="27"/>
      <c r="CJ1128" s="27"/>
      <c r="CK1128" s="27"/>
      <c r="CL1128" s="27"/>
      <c r="CM1128" s="27"/>
      <c r="CN1128" s="27"/>
      <c r="CO1128" s="27"/>
      <c r="CP1128" s="27"/>
      <c r="CQ1128" s="27"/>
      <c r="CR1128" s="27"/>
      <c r="CS1128" s="27"/>
      <c r="CT1128" s="27"/>
      <c r="CU1128" s="27"/>
      <c r="CV1128" s="27"/>
      <c r="CW1128" s="27"/>
      <c r="CX1128" s="27"/>
      <c r="CY1128" s="27"/>
      <c r="CZ1128" s="27"/>
      <c r="DA1128" s="27"/>
      <c r="DB1128" s="27"/>
      <c r="DC1128" s="27"/>
      <c r="DD1128" s="27"/>
      <c r="DE1128" s="27"/>
      <c r="DF1128" s="27"/>
      <c r="DG1128" s="27"/>
      <c r="DH1128" s="27"/>
      <c r="DI1128" s="27"/>
      <c r="DJ1128" s="27"/>
      <c r="DK1128" s="27"/>
      <c r="DL1128" s="27"/>
      <c r="DM1128" s="27"/>
      <c r="DN1128" s="27"/>
      <c r="DO1128" s="27"/>
      <c r="DP1128" s="27"/>
      <c r="DQ1128" s="27"/>
      <c r="DR1128" s="27"/>
      <c r="DS1128" s="27"/>
      <c r="DT1128" s="27"/>
      <c r="DU1128" s="27"/>
      <c r="DV1128" s="27"/>
      <c r="DW1128" s="27"/>
      <c r="DX1128" s="27"/>
      <c r="DY1128" s="27"/>
      <c r="DZ1128" s="27"/>
      <c r="EA1128" s="27"/>
      <c r="EB1128" s="27"/>
      <c r="EC1128" s="27"/>
      <c r="ED1128" s="27"/>
      <c r="EE1128" s="27"/>
      <c r="EF1128" s="27"/>
      <c r="EG1128" s="27"/>
      <c r="EH1128" s="27"/>
      <c r="EI1128" s="27"/>
      <c r="EJ1128" s="27"/>
      <c r="EK1128" s="27"/>
      <c r="EL1128" s="27"/>
      <c r="EM1128" s="27"/>
      <c r="EN1128" s="27"/>
      <c r="EO1128" s="27"/>
      <c r="EP1128" s="27"/>
      <c r="EQ1128" s="27"/>
      <c r="ER1128" s="27"/>
      <c r="ES1128" s="27"/>
      <c r="ET1128" s="27"/>
      <c r="EU1128" s="27"/>
      <c r="EV1128" s="27"/>
    </row>
    <row r="1129" spans="22:152" ht="12.75"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7"/>
      <c r="BN1129" s="27"/>
      <c r="BO1129" s="27"/>
      <c r="BP1129" s="27"/>
      <c r="BQ1129" s="27"/>
      <c r="BR1129" s="27"/>
      <c r="BS1129" s="27"/>
      <c r="BT1129" s="27"/>
      <c r="BU1129" s="27"/>
      <c r="BV1129" s="27"/>
      <c r="BW1129" s="27"/>
      <c r="BX1129" s="27"/>
      <c r="BY1129" s="27"/>
      <c r="BZ1129" s="27"/>
      <c r="CA1129" s="27"/>
      <c r="CB1129" s="27"/>
      <c r="CC1129" s="27"/>
      <c r="CD1129" s="27"/>
      <c r="CE1129" s="27"/>
      <c r="CF1129" s="27"/>
      <c r="CG1129" s="27"/>
      <c r="CH1129" s="27"/>
      <c r="CI1129" s="27"/>
      <c r="CJ1129" s="27"/>
      <c r="CK1129" s="27"/>
      <c r="CL1129" s="27"/>
      <c r="CM1129" s="27"/>
      <c r="CN1129" s="27"/>
      <c r="CO1129" s="27"/>
      <c r="CP1129" s="27"/>
      <c r="CQ1129" s="27"/>
      <c r="CR1129" s="27"/>
      <c r="CS1129" s="27"/>
      <c r="CT1129" s="27"/>
      <c r="CU1129" s="27"/>
      <c r="CV1129" s="27"/>
      <c r="CW1129" s="27"/>
      <c r="CX1129" s="27"/>
      <c r="CY1129" s="27"/>
      <c r="CZ1129" s="27"/>
      <c r="DA1129" s="27"/>
      <c r="DB1129" s="27"/>
      <c r="DC1129" s="27"/>
      <c r="DD1129" s="27"/>
      <c r="DE1129" s="27"/>
      <c r="DF1129" s="27"/>
      <c r="DG1129" s="27"/>
      <c r="DH1129" s="27"/>
      <c r="DI1129" s="27"/>
      <c r="DJ1129" s="27"/>
      <c r="DK1129" s="27"/>
      <c r="DL1129" s="27"/>
      <c r="DM1129" s="27"/>
      <c r="DN1129" s="27"/>
      <c r="DO1129" s="27"/>
      <c r="DP1129" s="27"/>
      <c r="DQ1129" s="27"/>
      <c r="DR1129" s="27"/>
      <c r="DS1129" s="27"/>
      <c r="DT1129" s="27"/>
      <c r="DU1129" s="27"/>
      <c r="DV1129" s="27"/>
      <c r="DW1129" s="27"/>
      <c r="DX1129" s="27"/>
      <c r="DY1129" s="27"/>
      <c r="DZ1129" s="27"/>
      <c r="EA1129" s="27"/>
      <c r="EB1129" s="27"/>
      <c r="EC1129" s="27"/>
      <c r="ED1129" s="27"/>
      <c r="EE1129" s="27"/>
      <c r="EF1129" s="27"/>
      <c r="EG1129" s="27"/>
      <c r="EH1129" s="27"/>
      <c r="EI1129" s="27"/>
      <c r="EJ1129" s="27"/>
      <c r="EK1129" s="27"/>
      <c r="EL1129" s="27"/>
      <c r="EM1129" s="27"/>
      <c r="EN1129" s="27"/>
      <c r="EO1129" s="27"/>
      <c r="EP1129" s="27"/>
      <c r="EQ1129" s="27"/>
      <c r="ER1129" s="27"/>
      <c r="ES1129" s="27"/>
      <c r="ET1129" s="27"/>
      <c r="EU1129" s="27"/>
      <c r="EV1129" s="27"/>
    </row>
    <row r="1130" spans="22:152" ht="12.75"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7"/>
      <c r="BN1130" s="27"/>
      <c r="BO1130" s="27"/>
      <c r="BP1130" s="27"/>
      <c r="BQ1130" s="27"/>
      <c r="BR1130" s="27"/>
      <c r="BS1130" s="27"/>
      <c r="BT1130" s="27"/>
      <c r="BU1130" s="27"/>
      <c r="BV1130" s="27"/>
      <c r="BW1130" s="27"/>
      <c r="BX1130" s="27"/>
      <c r="BY1130" s="27"/>
      <c r="BZ1130" s="27"/>
      <c r="CA1130" s="27"/>
      <c r="CB1130" s="27"/>
      <c r="CC1130" s="27"/>
      <c r="CD1130" s="27"/>
      <c r="CE1130" s="27"/>
      <c r="CF1130" s="27"/>
      <c r="CG1130" s="27"/>
      <c r="CH1130" s="27"/>
      <c r="CI1130" s="27"/>
      <c r="CJ1130" s="27"/>
      <c r="CK1130" s="27"/>
      <c r="CL1130" s="27"/>
      <c r="CM1130" s="27"/>
      <c r="CN1130" s="27"/>
      <c r="CO1130" s="27"/>
      <c r="CP1130" s="27"/>
      <c r="CQ1130" s="27"/>
      <c r="CR1130" s="27"/>
      <c r="CS1130" s="27"/>
      <c r="CT1130" s="27"/>
      <c r="CU1130" s="27"/>
      <c r="CV1130" s="27"/>
      <c r="CW1130" s="27"/>
      <c r="CX1130" s="27"/>
      <c r="CY1130" s="27"/>
      <c r="CZ1130" s="27"/>
      <c r="DA1130" s="27"/>
      <c r="DB1130" s="27"/>
      <c r="DC1130" s="27"/>
      <c r="DD1130" s="27"/>
      <c r="DE1130" s="27"/>
      <c r="DF1130" s="27"/>
      <c r="DG1130" s="27"/>
      <c r="DH1130" s="27"/>
      <c r="DI1130" s="27"/>
      <c r="DJ1130" s="27"/>
      <c r="DK1130" s="27"/>
      <c r="DL1130" s="27"/>
      <c r="DM1130" s="27"/>
      <c r="DN1130" s="27"/>
      <c r="DO1130" s="27"/>
      <c r="DP1130" s="27"/>
      <c r="DQ1130" s="27"/>
      <c r="DR1130" s="27"/>
      <c r="DS1130" s="27"/>
      <c r="DT1130" s="27"/>
      <c r="DU1130" s="27"/>
      <c r="DV1130" s="27"/>
      <c r="DW1130" s="27"/>
      <c r="DX1130" s="27"/>
      <c r="DY1130" s="27"/>
      <c r="DZ1130" s="27"/>
      <c r="EA1130" s="27"/>
      <c r="EB1130" s="27"/>
      <c r="EC1130" s="27"/>
      <c r="ED1130" s="27"/>
      <c r="EE1130" s="27"/>
      <c r="EF1130" s="27"/>
      <c r="EG1130" s="27"/>
      <c r="EH1130" s="27"/>
      <c r="EI1130" s="27"/>
      <c r="EJ1130" s="27"/>
      <c r="EK1130" s="27"/>
      <c r="EL1130" s="27"/>
      <c r="EM1130" s="27"/>
      <c r="EN1130" s="27"/>
      <c r="EO1130" s="27"/>
      <c r="EP1130" s="27"/>
      <c r="EQ1130" s="27"/>
      <c r="ER1130" s="27"/>
      <c r="ES1130" s="27"/>
      <c r="ET1130" s="27"/>
      <c r="EU1130" s="27"/>
      <c r="EV1130" s="27"/>
    </row>
    <row r="1131" spans="22:152" ht="12.75"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7"/>
      <c r="BN1131" s="27"/>
      <c r="BO1131" s="27"/>
      <c r="BP1131" s="27"/>
      <c r="BQ1131" s="27"/>
      <c r="BR1131" s="27"/>
      <c r="BS1131" s="27"/>
      <c r="BT1131" s="27"/>
      <c r="BU1131" s="27"/>
      <c r="BV1131" s="27"/>
      <c r="BW1131" s="27"/>
      <c r="BX1131" s="27"/>
      <c r="BY1131" s="27"/>
      <c r="BZ1131" s="27"/>
      <c r="CA1131" s="27"/>
      <c r="CB1131" s="27"/>
      <c r="CC1131" s="27"/>
      <c r="CD1131" s="27"/>
      <c r="CE1131" s="27"/>
      <c r="CF1131" s="27"/>
      <c r="CG1131" s="27"/>
      <c r="CH1131" s="27"/>
      <c r="CI1131" s="27"/>
      <c r="CJ1131" s="27"/>
      <c r="CK1131" s="27"/>
      <c r="CL1131" s="27"/>
      <c r="CM1131" s="27"/>
      <c r="CN1131" s="27"/>
      <c r="CO1131" s="27"/>
      <c r="CP1131" s="27"/>
      <c r="CQ1131" s="27"/>
      <c r="CR1131" s="27"/>
      <c r="CS1131" s="27"/>
      <c r="CT1131" s="27"/>
      <c r="CU1131" s="27"/>
      <c r="CV1131" s="27"/>
      <c r="CW1131" s="27"/>
      <c r="CX1131" s="27"/>
      <c r="CY1131" s="27"/>
      <c r="CZ1131" s="27"/>
      <c r="DA1131" s="27"/>
      <c r="DB1131" s="27"/>
      <c r="DC1131" s="27"/>
      <c r="DD1131" s="27"/>
      <c r="DE1131" s="27"/>
      <c r="DF1131" s="27"/>
      <c r="DG1131" s="27"/>
      <c r="DH1131" s="27"/>
      <c r="DI1131" s="27"/>
      <c r="DJ1131" s="27"/>
      <c r="DK1131" s="27"/>
      <c r="DL1131" s="27"/>
      <c r="DM1131" s="27"/>
      <c r="DN1131" s="27"/>
      <c r="DO1131" s="27"/>
      <c r="DP1131" s="27"/>
      <c r="DQ1131" s="27"/>
      <c r="DR1131" s="27"/>
      <c r="DS1131" s="27"/>
      <c r="DT1131" s="27"/>
      <c r="DU1131" s="27"/>
      <c r="DV1131" s="27"/>
      <c r="DW1131" s="27"/>
      <c r="DX1131" s="27"/>
      <c r="DY1131" s="27"/>
      <c r="DZ1131" s="27"/>
      <c r="EA1131" s="27"/>
      <c r="EB1131" s="27"/>
      <c r="EC1131" s="27"/>
      <c r="ED1131" s="27"/>
      <c r="EE1131" s="27"/>
      <c r="EF1131" s="27"/>
      <c r="EG1131" s="27"/>
      <c r="EH1131" s="27"/>
      <c r="EI1131" s="27"/>
      <c r="EJ1131" s="27"/>
      <c r="EK1131" s="27"/>
      <c r="EL1131" s="27"/>
      <c r="EM1131" s="27"/>
      <c r="EN1131" s="27"/>
      <c r="EO1131" s="27"/>
      <c r="EP1131" s="27"/>
      <c r="EQ1131" s="27"/>
      <c r="ER1131" s="27"/>
      <c r="ES1131" s="27"/>
      <c r="ET1131" s="27"/>
      <c r="EU1131" s="27"/>
      <c r="EV1131" s="27"/>
    </row>
    <row r="1132" spans="22:152" ht="12.75"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7"/>
      <c r="BN1132" s="27"/>
      <c r="BO1132" s="27"/>
      <c r="BP1132" s="27"/>
      <c r="BQ1132" s="27"/>
      <c r="BR1132" s="27"/>
      <c r="BS1132" s="27"/>
      <c r="BT1132" s="27"/>
      <c r="BU1132" s="27"/>
      <c r="BV1132" s="27"/>
      <c r="BW1132" s="27"/>
      <c r="BX1132" s="27"/>
      <c r="BY1132" s="27"/>
      <c r="BZ1132" s="27"/>
      <c r="CA1132" s="27"/>
      <c r="CB1132" s="27"/>
      <c r="CC1132" s="27"/>
      <c r="CD1132" s="27"/>
      <c r="CE1132" s="27"/>
      <c r="CF1132" s="27"/>
      <c r="CG1132" s="27"/>
      <c r="CH1132" s="27"/>
      <c r="CI1132" s="27"/>
      <c r="CJ1132" s="27"/>
      <c r="CK1132" s="27"/>
      <c r="CL1132" s="27"/>
      <c r="CM1132" s="27"/>
      <c r="CN1132" s="27"/>
      <c r="CO1132" s="27"/>
      <c r="CP1132" s="27"/>
      <c r="CQ1132" s="27"/>
      <c r="CR1132" s="27"/>
      <c r="CS1132" s="27"/>
      <c r="CT1132" s="27"/>
      <c r="CU1132" s="27"/>
      <c r="CV1132" s="27"/>
      <c r="CW1132" s="27"/>
      <c r="CX1132" s="27"/>
      <c r="CY1132" s="27"/>
      <c r="CZ1132" s="27"/>
      <c r="DA1132" s="27"/>
      <c r="DB1132" s="27"/>
      <c r="DC1132" s="27"/>
      <c r="DD1132" s="27"/>
      <c r="DE1132" s="27"/>
      <c r="DF1132" s="27"/>
      <c r="DG1132" s="27"/>
      <c r="DH1132" s="27"/>
      <c r="DI1132" s="27"/>
      <c r="DJ1132" s="27"/>
      <c r="DK1132" s="27"/>
      <c r="DL1132" s="27"/>
      <c r="DM1132" s="27"/>
      <c r="DN1132" s="27"/>
      <c r="DO1132" s="27"/>
      <c r="DP1132" s="27"/>
      <c r="DQ1132" s="27"/>
      <c r="DR1132" s="27"/>
      <c r="DS1132" s="27"/>
      <c r="DT1132" s="27"/>
      <c r="DU1132" s="27"/>
      <c r="DV1132" s="27"/>
      <c r="DW1132" s="27"/>
      <c r="DX1132" s="27"/>
      <c r="DY1132" s="27"/>
      <c r="DZ1132" s="27"/>
      <c r="EA1132" s="27"/>
      <c r="EB1132" s="27"/>
      <c r="EC1132" s="27"/>
      <c r="ED1132" s="27"/>
      <c r="EE1132" s="27"/>
      <c r="EF1132" s="27"/>
      <c r="EG1132" s="27"/>
      <c r="EH1132" s="27"/>
      <c r="EI1132" s="27"/>
      <c r="EJ1132" s="27"/>
      <c r="EK1132" s="27"/>
      <c r="EL1132" s="27"/>
      <c r="EM1132" s="27"/>
      <c r="EN1132" s="27"/>
      <c r="EO1132" s="27"/>
      <c r="EP1132" s="27"/>
      <c r="EQ1132" s="27"/>
      <c r="ER1132" s="27"/>
      <c r="ES1132" s="27"/>
      <c r="ET1132" s="27"/>
      <c r="EU1132" s="27"/>
      <c r="EV1132" s="27"/>
    </row>
    <row r="1133" spans="22:152" ht="12.75"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7"/>
      <c r="BN1133" s="27"/>
      <c r="BO1133" s="27"/>
      <c r="BP1133" s="27"/>
      <c r="BQ1133" s="27"/>
      <c r="BR1133" s="27"/>
      <c r="BS1133" s="27"/>
      <c r="BT1133" s="27"/>
      <c r="BU1133" s="27"/>
      <c r="BV1133" s="27"/>
      <c r="BW1133" s="27"/>
      <c r="BX1133" s="27"/>
      <c r="BY1133" s="27"/>
      <c r="BZ1133" s="27"/>
      <c r="CA1133" s="27"/>
      <c r="CB1133" s="27"/>
      <c r="CC1133" s="27"/>
      <c r="CD1133" s="27"/>
      <c r="CE1133" s="27"/>
      <c r="CF1133" s="27"/>
      <c r="CG1133" s="27"/>
      <c r="CH1133" s="27"/>
      <c r="CI1133" s="27"/>
      <c r="CJ1133" s="27"/>
      <c r="CK1133" s="27"/>
      <c r="CL1133" s="27"/>
      <c r="CM1133" s="27"/>
      <c r="CN1133" s="27"/>
      <c r="CO1133" s="27"/>
      <c r="CP1133" s="27"/>
      <c r="CQ1133" s="27"/>
      <c r="CR1133" s="27"/>
      <c r="CS1133" s="27"/>
      <c r="CT1133" s="27"/>
      <c r="CU1133" s="27"/>
      <c r="CV1133" s="27"/>
      <c r="CW1133" s="27"/>
      <c r="CX1133" s="27"/>
      <c r="CY1133" s="27"/>
      <c r="CZ1133" s="27"/>
      <c r="DA1133" s="27"/>
      <c r="DB1133" s="27"/>
      <c r="DC1133" s="27"/>
      <c r="DD1133" s="27"/>
      <c r="DE1133" s="27"/>
      <c r="DF1133" s="27"/>
      <c r="DG1133" s="27"/>
      <c r="DH1133" s="27"/>
      <c r="DI1133" s="27"/>
      <c r="DJ1133" s="27"/>
      <c r="DK1133" s="27"/>
      <c r="DL1133" s="27"/>
      <c r="DM1133" s="27"/>
      <c r="DN1133" s="27"/>
      <c r="DO1133" s="27"/>
      <c r="DP1133" s="27"/>
      <c r="DQ1133" s="27"/>
      <c r="DR1133" s="27"/>
      <c r="DS1133" s="27"/>
      <c r="DT1133" s="27"/>
      <c r="DU1133" s="27"/>
      <c r="DV1133" s="27"/>
      <c r="DW1133" s="27"/>
      <c r="DX1133" s="27"/>
      <c r="DY1133" s="27"/>
      <c r="DZ1133" s="27"/>
      <c r="EA1133" s="27"/>
      <c r="EB1133" s="27"/>
      <c r="EC1133" s="27"/>
      <c r="ED1133" s="27"/>
      <c r="EE1133" s="27"/>
      <c r="EF1133" s="27"/>
      <c r="EG1133" s="27"/>
      <c r="EH1133" s="27"/>
      <c r="EI1133" s="27"/>
      <c r="EJ1133" s="27"/>
      <c r="EK1133" s="27"/>
      <c r="EL1133" s="27"/>
      <c r="EM1133" s="27"/>
      <c r="EN1133" s="27"/>
      <c r="EO1133" s="27"/>
      <c r="EP1133" s="27"/>
      <c r="EQ1133" s="27"/>
      <c r="ER1133" s="27"/>
      <c r="ES1133" s="27"/>
      <c r="ET1133" s="27"/>
      <c r="EU1133" s="27"/>
      <c r="EV1133" s="27"/>
    </row>
    <row r="1134" spans="22:152" ht="12.75"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7"/>
      <c r="BN1134" s="27"/>
      <c r="BO1134" s="27"/>
      <c r="BP1134" s="27"/>
      <c r="BQ1134" s="27"/>
      <c r="BR1134" s="27"/>
      <c r="BS1134" s="27"/>
      <c r="BT1134" s="27"/>
      <c r="BU1134" s="27"/>
      <c r="BV1134" s="27"/>
      <c r="BW1134" s="27"/>
      <c r="BX1134" s="27"/>
      <c r="BY1134" s="27"/>
      <c r="BZ1134" s="27"/>
      <c r="CA1134" s="27"/>
      <c r="CB1134" s="27"/>
      <c r="CC1134" s="27"/>
      <c r="CD1134" s="27"/>
      <c r="CE1134" s="27"/>
      <c r="CF1134" s="27"/>
      <c r="CG1134" s="27"/>
      <c r="CH1134" s="27"/>
      <c r="CI1134" s="27"/>
      <c r="CJ1134" s="27"/>
      <c r="CK1134" s="27"/>
      <c r="CL1134" s="27"/>
      <c r="CM1134" s="27"/>
      <c r="CN1134" s="27"/>
      <c r="CO1134" s="27"/>
      <c r="CP1134" s="27"/>
      <c r="CQ1134" s="27"/>
      <c r="CR1134" s="27"/>
      <c r="CS1134" s="27"/>
      <c r="CT1134" s="27"/>
      <c r="CU1134" s="27"/>
      <c r="CV1134" s="27"/>
      <c r="CW1134" s="27"/>
      <c r="CX1134" s="27"/>
      <c r="CY1134" s="27"/>
      <c r="CZ1134" s="27"/>
      <c r="DA1134" s="27"/>
      <c r="DB1134" s="27"/>
      <c r="DC1134" s="27"/>
      <c r="DD1134" s="27"/>
      <c r="DE1134" s="27"/>
      <c r="DF1134" s="27"/>
      <c r="DG1134" s="27"/>
      <c r="DH1134" s="27"/>
      <c r="DI1134" s="27"/>
      <c r="DJ1134" s="27"/>
      <c r="DK1134" s="27"/>
      <c r="DL1134" s="27"/>
      <c r="DM1134" s="27"/>
      <c r="DN1134" s="27"/>
      <c r="DO1134" s="27"/>
      <c r="DP1134" s="27"/>
      <c r="DQ1134" s="27"/>
      <c r="DR1134" s="27"/>
      <c r="DS1134" s="27"/>
      <c r="DT1134" s="27"/>
      <c r="DU1134" s="27"/>
      <c r="DV1134" s="27"/>
      <c r="DW1134" s="27"/>
      <c r="DX1134" s="27"/>
      <c r="DY1134" s="27"/>
      <c r="DZ1134" s="27"/>
      <c r="EA1134" s="27"/>
      <c r="EB1134" s="27"/>
      <c r="EC1134" s="27"/>
      <c r="ED1134" s="27"/>
      <c r="EE1134" s="27"/>
      <c r="EF1134" s="27"/>
      <c r="EG1134" s="27"/>
      <c r="EH1134" s="27"/>
      <c r="EI1134" s="27"/>
      <c r="EJ1134" s="27"/>
      <c r="EK1134" s="27"/>
      <c r="EL1134" s="27"/>
      <c r="EM1134" s="27"/>
      <c r="EN1134" s="27"/>
      <c r="EO1134" s="27"/>
      <c r="EP1134" s="27"/>
      <c r="EQ1134" s="27"/>
      <c r="ER1134" s="27"/>
      <c r="ES1134" s="27"/>
      <c r="ET1134" s="27"/>
      <c r="EU1134" s="27"/>
      <c r="EV1134" s="27"/>
    </row>
    <row r="1135" spans="22:152" ht="12.75"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7"/>
      <c r="BN1135" s="27"/>
      <c r="BO1135" s="27"/>
      <c r="BP1135" s="27"/>
      <c r="BQ1135" s="27"/>
      <c r="BR1135" s="27"/>
      <c r="BS1135" s="27"/>
      <c r="BT1135" s="27"/>
      <c r="BU1135" s="27"/>
      <c r="BV1135" s="27"/>
      <c r="BW1135" s="27"/>
      <c r="BX1135" s="27"/>
      <c r="BY1135" s="27"/>
      <c r="BZ1135" s="27"/>
      <c r="CA1135" s="27"/>
      <c r="CB1135" s="27"/>
      <c r="CC1135" s="27"/>
      <c r="CD1135" s="27"/>
      <c r="CE1135" s="27"/>
      <c r="CF1135" s="27"/>
      <c r="CG1135" s="27"/>
      <c r="CH1135" s="27"/>
      <c r="CI1135" s="27"/>
      <c r="CJ1135" s="27"/>
      <c r="CK1135" s="27"/>
      <c r="CL1135" s="27"/>
      <c r="CM1135" s="27"/>
      <c r="CN1135" s="27"/>
      <c r="CO1135" s="27"/>
      <c r="CP1135" s="27"/>
      <c r="CQ1135" s="27"/>
      <c r="CR1135" s="27"/>
      <c r="CS1135" s="27"/>
      <c r="CT1135" s="27"/>
      <c r="CU1135" s="27"/>
      <c r="CV1135" s="27"/>
      <c r="CW1135" s="27"/>
      <c r="CX1135" s="27"/>
      <c r="CY1135" s="27"/>
      <c r="CZ1135" s="27"/>
      <c r="DA1135" s="27"/>
      <c r="DB1135" s="27"/>
      <c r="DC1135" s="27"/>
      <c r="DD1135" s="27"/>
      <c r="DE1135" s="27"/>
      <c r="DF1135" s="27"/>
      <c r="DG1135" s="27"/>
      <c r="DH1135" s="27"/>
      <c r="DI1135" s="27"/>
      <c r="DJ1135" s="27"/>
      <c r="DK1135" s="27"/>
      <c r="DL1135" s="27"/>
      <c r="DM1135" s="27"/>
      <c r="DN1135" s="27"/>
      <c r="DO1135" s="27"/>
      <c r="DP1135" s="27"/>
      <c r="DQ1135" s="27"/>
      <c r="DR1135" s="27"/>
      <c r="DS1135" s="27"/>
      <c r="DT1135" s="27"/>
      <c r="DU1135" s="27"/>
      <c r="DV1135" s="27"/>
      <c r="DW1135" s="27"/>
      <c r="DX1135" s="27"/>
      <c r="DY1135" s="27"/>
      <c r="DZ1135" s="27"/>
      <c r="EA1135" s="27"/>
      <c r="EB1135" s="27"/>
      <c r="EC1135" s="27"/>
      <c r="ED1135" s="27"/>
      <c r="EE1135" s="27"/>
      <c r="EF1135" s="27"/>
      <c r="EG1135" s="27"/>
      <c r="EH1135" s="27"/>
      <c r="EI1135" s="27"/>
      <c r="EJ1135" s="27"/>
      <c r="EK1135" s="27"/>
      <c r="EL1135" s="27"/>
      <c r="EM1135" s="27"/>
      <c r="EN1135" s="27"/>
      <c r="EO1135" s="27"/>
      <c r="EP1135" s="27"/>
      <c r="EQ1135" s="27"/>
      <c r="ER1135" s="27"/>
      <c r="ES1135" s="27"/>
      <c r="ET1135" s="27"/>
      <c r="EU1135" s="27"/>
      <c r="EV1135" s="27"/>
    </row>
    <row r="1136" spans="22:152" ht="12.75"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7"/>
      <c r="BN1136" s="27"/>
      <c r="BO1136" s="27"/>
      <c r="BP1136" s="27"/>
      <c r="BQ1136" s="27"/>
      <c r="BR1136" s="27"/>
      <c r="BS1136" s="27"/>
      <c r="BT1136" s="27"/>
      <c r="BU1136" s="27"/>
      <c r="BV1136" s="27"/>
      <c r="BW1136" s="27"/>
      <c r="BX1136" s="27"/>
      <c r="BY1136" s="27"/>
      <c r="BZ1136" s="27"/>
      <c r="CA1136" s="27"/>
      <c r="CB1136" s="27"/>
      <c r="CC1136" s="27"/>
      <c r="CD1136" s="27"/>
      <c r="CE1136" s="27"/>
      <c r="CF1136" s="27"/>
      <c r="CG1136" s="27"/>
      <c r="CH1136" s="27"/>
      <c r="CI1136" s="27"/>
      <c r="CJ1136" s="27"/>
      <c r="CK1136" s="27"/>
      <c r="CL1136" s="27"/>
      <c r="CM1136" s="27"/>
      <c r="CN1136" s="27"/>
      <c r="CO1136" s="27"/>
      <c r="CP1136" s="27"/>
      <c r="CQ1136" s="27"/>
      <c r="CR1136" s="27"/>
      <c r="CS1136" s="27"/>
      <c r="CT1136" s="27"/>
      <c r="CU1136" s="27"/>
      <c r="CV1136" s="27"/>
      <c r="CW1136" s="27"/>
      <c r="CX1136" s="27"/>
      <c r="CY1136" s="27"/>
      <c r="CZ1136" s="27"/>
      <c r="DA1136" s="27"/>
      <c r="DB1136" s="27"/>
      <c r="DC1136" s="27"/>
      <c r="DD1136" s="27"/>
      <c r="DE1136" s="27"/>
      <c r="DF1136" s="27"/>
      <c r="DG1136" s="27"/>
      <c r="DH1136" s="27"/>
      <c r="DI1136" s="27"/>
      <c r="DJ1136" s="27"/>
      <c r="DK1136" s="27"/>
      <c r="DL1136" s="27"/>
      <c r="DM1136" s="27"/>
      <c r="DN1136" s="27"/>
      <c r="DO1136" s="27"/>
      <c r="DP1136" s="27"/>
      <c r="DQ1136" s="27"/>
      <c r="DR1136" s="27"/>
      <c r="DS1136" s="27"/>
      <c r="DT1136" s="27"/>
      <c r="DU1136" s="27"/>
      <c r="DV1136" s="27"/>
      <c r="DW1136" s="27"/>
      <c r="DX1136" s="27"/>
      <c r="DY1136" s="27"/>
      <c r="DZ1136" s="27"/>
      <c r="EA1136" s="27"/>
      <c r="EB1136" s="27"/>
      <c r="EC1136" s="27"/>
      <c r="ED1136" s="27"/>
      <c r="EE1136" s="27"/>
      <c r="EF1136" s="27"/>
      <c r="EG1136" s="27"/>
      <c r="EH1136" s="27"/>
      <c r="EI1136" s="27"/>
      <c r="EJ1136" s="27"/>
      <c r="EK1136" s="27"/>
      <c r="EL1136" s="27"/>
      <c r="EM1136" s="27"/>
      <c r="EN1136" s="27"/>
      <c r="EO1136" s="27"/>
      <c r="EP1136" s="27"/>
      <c r="EQ1136" s="27"/>
      <c r="ER1136" s="27"/>
      <c r="ES1136" s="27"/>
      <c r="ET1136" s="27"/>
      <c r="EU1136" s="27"/>
      <c r="EV1136" s="27"/>
    </row>
    <row r="1137" spans="22:152" ht="12.75"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7"/>
      <c r="BN1137" s="27"/>
      <c r="BO1137" s="27"/>
      <c r="BP1137" s="27"/>
      <c r="BQ1137" s="27"/>
      <c r="BR1137" s="27"/>
      <c r="BS1137" s="27"/>
      <c r="BT1137" s="27"/>
      <c r="BU1137" s="27"/>
      <c r="BV1137" s="27"/>
      <c r="BW1137" s="27"/>
      <c r="BX1137" s="27"/>
      <c r="BY1137" s="27"/>
      <c r="BZ1137" s="27"/>
      <c r="CA1137" s="27"/>
      <c r="CB1137" s="27"/>
      <c r="CC1137" s="27"/>
      <c r="CD1137" s="27"/>
      <c r="CE1137" s="27"/>
      <c r="CF1137" s="27"/>
      <c r="CG1137" s="27"/>
      <c r="CH1137" s="27"/>
      <c r="CI1137" s="27"/>
      <c r="CJ1137" s="27"/>
      <c r="CK1137" s="27"/>
      <c r="CL1137" s="27"/>
      <c r="CM1137" s="27"/>
      <c r="CN1137" s="27"/>
      <c r="CO1137" s="27"/>
      <c r="CP1137" s="27"/>
      <c r="CQ1137" s="27"/>
      <c r="CR1137" s="27"/>
      <c r="CS1137" s="27"/>
      <c r="CT1137" s="27"/>
      <c r="CU1137" s="27"/>
      <c r="CV1137" s="27"/>
      <c r="CW1137" s="27"/>
      <c r="CX1137" s="27"/>
      <c r="CY1137" s="27"/>
      <c r="CZ1137" s="27"/>
      <c r="DA1137" s="27"/>
      <c r="DB1137" s="27"/>
      <c r="DC1137" s="27"/>
      <c r="DD1137" s="27"/>
      <c r="DE1137" s="27"/>
      <c r="DF1137" s="27"/>
      <c r="DG1137" s="27"/>
      <c r="DH1137" s="27"/>
      <c r="DI1137" s="27"/>
      <c r="DJ1137" s="27"/>
      <c r="DK1137" s="27"/>
      <c r="DL1137" s="27"/>
      <c r="DM1137" s="27"/>
      <c r="DN1137" s="27"/>
      <c r="DO1137" s="27"/>
      <c r="DP1137" s="27"/>
      <c r="DQ1137" s="27"/>
      <c r="DR1137" s="27"/>
      <c r="DS1137" s="27"/>
      <c r="DT1137" s="27"/>
      <c r="DU1137" s="27"/>
      <c r="DV1137" s="27"/>
      <c r="DW1137" s="27"/>
      <c r="DX1137" s="27"/>
      <c r="DY1137" s="27"/>
      <c r="DZ1137" s="27"/>
      <c r="EA1137" s="27"/>
      <c r="EB1137" s="27"/>
      <c r="EC1137" s="27"/>
      <c r="ED1137" s="27"/>
      <c r="EE1137" s="27"/>
      <c r="EF1137" s="27"/>
      <c r="EG1137" s="27"/>
      <c r="EH1137" s="27"/>
      <c r="EI1137" s="27"/>
      <c r="EJ1137" s="27"/>
      <c r="EK1137" s="27"/>
      <c r="EL1137" s="27"/>
      <c r="EM1137" s="27"/>
      <c r="EN1137" s="27"/>
      <c r="EO1137" s="27"/>
      <c r="EP1137" s="27"/>
      <c r="EQ1137" s="27"/>
      <c r="ER1137" s="27"/>
      <c r="ES1137" s="27"/>
      <c r="ET1137" s="27"/>
      <c r="EU1137" s="27"/>
      <c r="EV1137" s="27"/>
    </row>
    <row r="1138" spans="22:152" ht="12.75"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7"/>
      <c r="BN1138" s="27"/>
      <c r="BO1138" s="27"/>
      <c r="BP1138" s="27"/>
      <c r="BQ1138" s="27"/>
      <c r="BR1138" s="27"/>
      <c r="BS1138" s="27"/>
      <c r="BT1138" s="27"/>
      <c r="BU1138" s="27"/>
      <c r="BV1138" s="27"/>
      <c r="BW1138" s="27"/>
      <c r="BX1138" s="27"/>
      <c r="BY1138" s="27"/>
      <c r="BZ1138" s="27"/>
      <c r="CA1138" s="27"/>
      <c r="CB1138" s="27"/>
      <c r="CC1138" s="27"/>
      <c r="CD1138" s="27"/>
      <c r="CE1138" s="27"/>
      <c r="CF1138" s="27"/>
      <c r="CG1138" s="27"/>
      <c r="CH1138" s="27"/>
      <c r="CI1138" s="27"/>
      <c r="CJ1138" s="27"/>
      <c r="CK1138" s="27"/>
      <c r="CL1138" s="27"/>
      <c r="CM1138" s="27"/>
      <c r="CN1138" s="27"/>
      <c r="CO1138" s="27"/>
      <c r="CP1138" s="27"/>
      <c r="CQ1138" s="27"/>
      <c r="CR1138" s="27"/>
      <c r="CS1138" s="27"/>
      <c r="CT1138" s="27"/>
      <c r="CU1138" s="27"/>
      <c r="CV1138" s="27"/>
      <c r="CW1138" s="27"/>
      <c r="CX1138" s="27"/>
      <c r="CY1138" s="27"/>
      <c r="CZ1138" s="27"/>
      <c r="DA1138" s="27"/>
      <c r="DB1138" s="27"/>
      <c r="DC1138" s="27"/>
      <c r="DD1138" s="27"/>
      <c r="DE1138" s="27"/>
      <c r="DF1138" s="27"/>
      <c r="DG1138" s="27"/>
      <c r="DH1138" s="27"/>
      <c r="DI1138" s="27"/>
      <c r="DJ1138" s="27"/>
      <c r="DK1138" s="27"/>
      <c r="DL1138" s="27"/>
      <c r="DM1138" s="27"/>
      <c r="DN1138" s="27"/>
      <c r="DO1138" s="27"/>
      <c r="DP1138" s="27"/>
      <c r="DQ1138" s="27"/>
      <c r="DR1138" s="27"/>
      <c r="DS1138" s="27"/>
      <c r="DT1138" s="27"/>
      <c r="DU1138" s="27"/>
      <c r="DV1138" s="27"/>
      <c r="DW1138" s="27"/>
      <c r="DX1138" s="27"/>
      <c r="DY1138" s="27"/>
      <c r="DZ1138" s="27"/>
      <c r="EA1138" s="27"/>
      <c r="EB1138" s="27"/>
      <c r="EC1138" s="27"/>
      <c r="ED1138" s="27"/>
      <c r="EE1138" s="27"/>
      <c r="EF1138" s="27"/>
      <c r="EG1138" s="27"/>
      <c r="EH1138" s="27"/>
      <c r="EI1138" s="27"/>
      <c r="EJ1138" s="27"/>
      <c r="EK1138" s="27"/>
      <c r="EL1138" s="27"/>
      <c r="EM1138" s="27"/>
      <c r="EN1138" s="27"/>
      <c r="EO1138" s="27"/>
      <c r="EP1138" s="27"/>
      <c r="EQ1138" s="27"/>
      <c r="ER1138" s="27"/>
      <c r="ES1138" s="27"/>
      <c r="ET1138" s="27"/>
      <c r="EU1138" s="27"/>
      <c r="EV1138" s="27"/>
    </row>
    <row r="1139" spans="22:152" ht="12.75"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7"/>
      <c r="BN1139" s="27"/>
      <c r="BO1139" s="27"/>
      <c r="BP1139" s="27"/>
      <c r="BQ1139" s="27"/>
      <c r="BR1139" s="27"/>
      <c r="BS1139" s="27"/>
      <c r="BT1139" s="27"/>
      <c r="BU1139" s="27"/>
      <c r="BV1139" s="27"/>
      <c r="BW1139" s="27"/>
      <c r="BX1139" s="27"/>
      <c r="BY1139" s="27"/>
      <c r="BZ1139" s="27"/>
      <c r="CA1139" s="27"/>
      <c r="CB1139" s="27"/>
      <c r="CC1139" s="27"/>
      <c r="CD1139" s="27"/>
      <c r="CE1139" s="27"/>
      <c r="CF1139" s="27"/>
      <c r="CG1139" s="27"/>
      <c r="CH1139" s="27"/>
      <c r="CI1139" s="27"/>
      <c r="CJ1139" s="27"/>
      <c r="CK1139" s="27"/>
      <c r="CL1139" s="27"/>
      <c r="CM1139" s="27"/>
      <c r="CN1139" s="27"/>
      <c r="CO1139" s="27"/>
      <c r="CP1139" s="27"/>
      <c r="CQ1139" s="27"/>
      <c r="CR1139" s="27"/>
      <c r="CS1139" s="27"/>
      <c r="CT1139" s="27"/>
      <c r="CU1139" s="27"/>
      <c r="CV1139" s="27"/>
      <c r="CW1139" s="27"/>
      <c r="CX1139" s="27"/>
      <c r="CY1139" s="27"/>
      <c r="CZ1139" s="27"/>
      <c r="DA1139" s="27"/>
      <c r="DB1139" s="27"/>
      <c r="DC1139" s="27"/>
      <c r="DD1139" s="27"/>
      <c r="DE1139" s="27"/>
      <c r="DF1139" s="27"/>
      <c r="DG1139" s="27"/>
      <c r="DH1139" s="27"/>
      <c r="DI1139" s="27"/>
      <c r="DJ1139" s="27"/>
      <c r="DK1139" s="27"/>
      <c r="DL1139" s="27"/>
      <c r="DM1139" s="27"/>
      <c r="DN1139" s="27"/>
      <c r="DO1139" s="27"/>
      <c r="DP1139" s="27"/>
      <c r="DQ1139" s="27"/>
      <c r="DR1139" s="27"/>
      <c r="DS1139" s="27"/>
      <c r="DT1139" s="27"/>
      <c r="DU1139" s="27"/>
      <c r="DV1139" s="27"/>
      <c r="DW1139" s="27"/>
      <c r="DX1139" s="27"/>
      <c r="DY1139" s="27"/>
      <c r="DZ1139" s="27"/>
      <c r="EA1139" s="27"/>
      <c r="EB1139" s="27"/>
      <c r="EC1139" s="27"/>
      <c r="ED1139" s="27"/>
      <c r="EE1139" s="27"/>
      <c r="EF1139" s="27"/>
      <c r="EG1139" s="27"/>
      <c r="EH1139" s="27"/>
      <c r="EI1139" s="27"/>
      <c r="EJ1139" s="27"/>
      <c r="EK1139" s="27"/>
      <c r="EL1139" s="27"/>
      <c r="EM1139" s="27"/>
      <c r="EN1139" s="27"/>
      <c r="EO1139" s="27"/>
      <c r="EP1139" s="27"/>
      <c r="EQ1139" s="27"/>
      <c r="ER1139" s="27"/>
      <c r="ES1139" s="27"/>
      <c r="ET1139" s="27"/>
      <c r="EU1139" s="27"/>
      <c r="EV1139" s="27"/>
    </row>
    <row r="1140" spans="22:152" ht="12.75"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7"/>
      <c r="BN1140" s="27"/>
      <c r="BO1140" s="27"/>
      <c r="BP1140" s="27"/>
      <c r="BQ1140" s="27"/>
      <c r="BR1140" s="27"/>
      <c r="BS1140" s="27"/>
      <c r="BT1140" s="27"/>
      <c r="BU1140" s="27"/>
      <c r="BV1140" s="27"/>
      <c r="BW1140" s="27"/>
      <c r="BX1140" s="27"/>
      <c r="BY1140" s="27"/>
      <c r="BZ1140" s="27"/>
      <c r="CA1140" s="27"/>
      <c r="CB1140" s="27"/>
      <c r="CC1140" s="27"/>
      <c r="CD1140" s="27"/>
      <c r="CE1140" s="27"/>
      <c r="CF1140" s="27"/>
      <c r="CG1140" s="27"/>
      <c r="CH1140" s="27"/>
      <c r="CI1140" s="27"/>
      <c r="CJ1140" s="27"/>
      <c r="CK1140" s="27"/>
      <c r="CL1140" s="27"/>
      <c r="CM1140" s="27"/>
      <c r="CN1140" s="27"/>
      <c r="CO1140" s="27"/>
      <c r="CP1140" s="27"/>
      <c r="CQ1140" s="27"/>
      <c r="CR1140" s="27"/>
      <c r="CS1140" s="27"/>
      <c r="CT1140" s="27"/>
      <c r="CU1140" s="27"/>
      <c r="CV1140" s="27"/>
      <c r="CW1140" s="27"/>
      <c r="CX1140" s="27"/>
      <c r="CY1140" s="27"/>
      <c r="CZ1140" s="27"/>
      <c r="DA1140" s="27"/>
      <c r="DB1140" s="27"/>
      <c r="DC1140" s="27"/>
      <c r="DD1140" s="27"/>
      <c r="DE1140" s="27"/>
      <c r="DF1140" s="27"/>
      <c r="DG1140" s="27"/>
      <c r="DH1140" s="27"/>
      <c r="DI1140" s="27"/>
      <c r="DJ1140" s="27"/>
      <c r="DK1140" s="27"/>
      <c r="DL1140" s="27"/>
      <c r="DM1140" s="27"/>
      <c r="DN1140" s="27"/>
      <c r="DO1140" s="27"/>
      <c r="DP1140" s="27"/>
      <c r="DQ1140" s="27"/>
      <c r="DR1140" s="27"/>
      <c r="DS1140" s="27"/>
      <c r="DT1140" s="27"/>
      <c r="DU1140" s="27"/>
      <c r="DV1140" s="27"/>
      <c r="DW1140" s="27"/>
      <c r="DX1140" s="27"/>
      <c r="DY1140" s="27"/>
      <c r="DZ1140" s="27"/>
      <c r="EA1140" s="27"/>
      <c r="EB1140" s="27"/>
      <c r="EC1140" s="27"/>
      <c r="ED1140" s="27"/>
      <c r="EE1140" s="27"/>
      <c r="EF1140" s="27"/>
      <c r="EG1140" s="27"/>
      <c r="EH1140" s="27"/>
      <c r="EI1140" s="27"/>
      <c r="EJ1140" s="27"/>
      <c r="EK1140" s="27"/>
      <c r="EL1140" s="27"/>
      <c r="EM1140" s="27"/>
      <c r="EN1140" s="27"/>
      <c r="EO1140" s="27"/>
      <c r="EP1140" s="27"/>
      <c r="EQ1140" s="27"/>
      <c r="ER1140" s="27"/>
      <c r="ES1140" s="27"/>
      <c r="ET1140" s="27"/>
      <c r="EU1140" s="27"/>
      <c r="EV1140" s="27"/>
    </row>
    <row r="1141" spans="22:152" ht="12.75"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7"/>
      <c r="BN1141" s="27"/>
      <c r="BO1141" s="27"/>
      <c r="BP1141" s="27"/>
      <c r="BQ1141" s="27"/>
      <c r="BR1141" s="27"/>
      <c r="BS1141" s="27"/>
      <c r="BT1141" s="27"/>
      <c r="BU1141" s="27"/>
      <c r="BV1141" s="27"/>
      <c r="BW1141" s="27"/>
      <c r="BX1141" s="27"/>
      <c r="BY1141" s="27"/>
      <c r="BZ1141" s="27"/>
      <c r="CA1141" s="27"/>
      <c r="CB1141" s="27"/>
      <c r="CC1141" s="27"/>
      <c r="CD1141" s="27"/>
      <c r="CE1141" s="27"/>
      <c r="CF1141" s="27"/>
      <c r="CG1141" s="27"/>
      <c r="CH1141" s="27"/>
      <c r="CI1141" s="27"/>
      <c r="CJ1141" s="27"/>
      <c r="CK1141" s="27"/>
      <c r="CL1141" s="27"/>
      <c r="CM1141" s="27"/>
      <c r="CN1141" s="27"/>
      <c r="CO1141" s="27"/>
      <c r="CP1141" s="27"/>
      <c r="CQ1141" s="27"/>
      <c r="CR1141" s="27"/>
      <c r="CS1141" s="27"/>
      <c r="CT1141" s="27"/>
      <c r="CU1141" s="27"/>
      <c r="CV1141" s="27"/>
      <c r="CW1141" s="27"/>
      <c r="CX1141" s="27"/>
      <c r="CY1141" s="27"/>
      <c r="CZ1141" s="27"/>
      <c r="DA1141" s="27"/>
      <c r="DB1141" s="27"/>
      <c r="DC1141" s="27"/>
      <c r="DD1141" s="27"/>
      <c r="DE1141" s="27"/>
      <c r="DF1141" s="27"/>
      <c r="DG1141" s="27"/>
      <c r="DH1141" s="27"/>
      <c r="DI1141" s="27"/>
      <c r="DJ1141" s="27"/>
      <c r="DK1141" s="27"/>
      <c r="DL1141" s="27"/>
      <c r="DM1141" s="27"/>
      <c r="DN1141" s="27"/>
      <c r="DO1141" s="27"/>
      <c r="DP1141" s="27"/>
      <c r="DQ1141" s="27"/>
      <c r="DR1141" s="27"/>
      <c r="DS1141" s="27"/>
      <c r="DT1141" s="27"/>
      <c r="DU1141" s="27"/>
      <c r="DV1141" s="27"/>
      <c r="DW1141" s="27"/>
      <c r="DX1141" s="27"/>
      <c r="DY1141" s="27"/>
      <c r="DZ1141" s="27"/>
      <c r="EA1141" s="27"/>
      <c r="EB1141" s="27"/>
      <c r="EC1141" s="27"/>
      <c r="ED1141" s="27"/>
      <c r="EE1141" s="27"/>
      <c r="EF1141" s="27"/>
      <c r="EG1141" s="27"/>
      <c r="EH1141" s="27"/>
      <c r="EI1141" s="27"/>
      <c r="EJ1141" s="27"/>
      <c r="EK1141" s="27"/>
      <c r="EL1141" s="27"/>
      <c r="EM1141" s="27"/>
      <c r="EN1141" s="27"/>
      <c r="EO1141" s="27"/>
      <c r="EP1141" s="27"/>
      <c r="EQ1141" s="27"/>
      <c r="ER1141" s="27"/>
      <c r="ES1141" s="27"/>
      <c r="ET1141" s="27"/>
      <c r="EU1141" s="27"/>
      <c r="EV1141" s="27"/>
    </row>
    <row r="1142" spans="22:152" ht="12.75"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7"/>
      <c r="BN1142" s="27"/>
      <c r="BO1142" s="27"/>
      <c r="BP1142" s="27"/>
      <c r="BQ1142" s="27"/>
      <c r="BR1142" s="27"/>
      <c r="BS1142" s="27"/>
      <c r="BT1142" s="27"/>
      <c r="BU1142" s="27"/>
      <c r="BV1142" s="27"/>
      <c r="BW1142" s="27"/>
      <c r="BX1142" s="27"/>
      <c r="BY1142" s="27"/>
      <c r="BZ1142" s="27"/>
      <c r="CA1142" s="27"/>
      <c r="CB1142" s="27"/>
      <c r="CC1142" s="27"/>
      <c r="CD1142" s="27"/>
      <c r="CE1142" s="27"/>
      <c r="CF1142" s="27"/>
      <c r="CG1142" s="27"/>
      <c r="CH1142" s="27"/>
      <c r="CI1142" s="27"/>
      <c r="CJ1142" s="27"/>
      <c r="CK1142" s="27"/>
      <c r="CL1142" s="27"/>
      <c r="CM1142" s="27"/>
      <c r="CN1142" s="27"/>
      <c r="CO1142" s="27"/>
      <c r="CP1142" s="27"/>
      <c r="CQ1142" s="27"/>
      <c r="CR1142" s="27"/>
      <c r="CS1142" s="27"/>
      <c r="CT1142" s="27"/>
      <c r="CU1142" s="27"/>
      <c r="CV1142" s="27"/>
      <c r="CW1142" s="27"/>
      <c r="CX1142" s="27"/>
      <c r="CY1142" s="27"/>
      <c r="CZ1142" s="27"/>
      <c r="DA1142" s="27"/>
      <c r="DB1142" s="27"/>
      <c r="DC1142" s="27"/>
      <c r="DD1142" s="27"/>
      <c r="DE1142" s="27"/>
      <c r="DF1142" s="27"/>
      <c r="DG1142" s="27"/>
      <c r="DH1142" s="27"/>
      <c r="DI1142" s="27"/>
      <c r="DJ1142" s="27"/>
      <c r="DK1142" s="27"/>
      <c r="DL1142" s="27"/>
      <c r="DM1142" s="27"/>
      <c r="DN1142" s="27"/>
      <c r="DO1142" s="27"/>
      <c r="DP1142" s="27"/>
      <c r="DQ1142" s="27"/>
      <c r="DR1142" s="27"/>
      <c r="DS1142" s="27"/>
      <c r="DT1142" s="27"/>
      <c r="DU1142" s="27"/>
      <c r="DV1142" s="27"/>
      <c r="DW1142" s="27"/>
      <c r="DX1142" s="27"/>
      <c r="DY1142" s="27"/>
      <c r="DZ1142" s="27"/>
      <c r="EA1142" s="27"/>
      <c r="EB1142" s="27"/>
      <c r="EC1142" s="27"/>
      <c r="ED1142" s="27"/>
      <c r="EE1142" s="27"/>
      <c r="EF1142" s="27"/>
      <c r="EG1142" s="27"/>
      <c r="EH1142" s="27"/>
      <c r="EI1142" s="27"/>
      <c r="EJ1142" s="27"/>
      <c r="EK1142" s="27"/>
      <c r="EL1142" s="27"/>
      <c r="EM1142" s="27"/>
      <c r="EN1142" s="27"/>
      <c r="EO1142" s="27"/>
      <c r="EP1142" s="27"/>
      <c r="EQ1142" s="27"/>
      <c r="ER1142" s="27"/>
      <c r="ES1142" s="27"/>
      <c r="ET1142" s="27"/>
      <c r="EU1142" s="27"/>
      <c r="EV1142" s="27"/>
    </row>
    <row r="1143" spans="22:152" ht="12.75"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7"/>
      <c r="BN1143" s="27"/>
      <c r="BO1143" s="27"/>
      <c r="BP1143" s="27"/>
      <c r="BQ1143" s="27"/>
      <c r="BR1143" s="27"/>
      <c r="BS1143" s="27"/>
      <c r="BT1143" s="27"/>
      <c r="BU1143" s="27"/>
      <c r="BV1143" s="27"/>
      <c r="BW1143" s="27"/>
      <c r="BX1143" s="27"/>
      <c r="BY1143" s="27"/>
      <c r="BZ1143" s="27"/>
      <c r="CA1143" s="27"/>
      <c r="CB1143" s="27"/>
      <c r="CC1143" s="27"/>
      <c r="CD1143" s="27"/>
      <c r="CE1143" s="27"/>
      <c r="CF1143" s="27"/>
      <c r="CG1143" s="27"/>
      <c r="CH1143" s="27"/>
      <c r="CI1143" s="27"/>
      <c r="CJ1143" s="27"/>
      <c r="CK1143" s="27"/>
      <c r="CL1143" s="27"/>
      <c r="CM1143" s="27"/>
      <c r="CN1143" s="27"/>
      <c r="CO1143" s="27"/>
      <c r="CP1143" s="27"/>
      <c r="CQ1143" s="27"/>
      <c r="CR1143" s="27"/>
      <c r="CS1143" s="27"/>
      <c r="CT1143" s="27"/>
      <c r="CU1143" s="27"/>
      <c r="CV1143" s="27"/>
      <c r="CW1143" s="27"/>
      <c r="CX1143" s="27"/>
      <c r="CY1143" s="27"/>
      <c r="CZ1143" s="27"/>
      <c r="DA1143" s="27"/>
      <c r="DB1143" s="27"/>
      <c r="DC1143" s="27"/>
      <c r="DD1143" s="27"/>
      <c r="DE1143" s="27"/>
      <c r="DF1143" s="27"/>
      <c r="DG1143" s="27"/>
      <c r="DH1143" s="27"/>
      <c r="DI1143" s="27"/>
      <c r="DJ1143" s="27"/>
      <c r="DK1143" s="27"/>
      <c r="DL1143" s="27"/>
      <c r="DM1143" s="27"/>
      <c r="DN1143" s="27"/>
      <c r="DO1143" s="27"/>
      <c r="DP1143" s="27"/>
      <c r="DQ1143" s="27"/>
      <c r="DR1143" s="27"/>
      <c r="DS1143" s="27"/>
      <c r="DT1143" s="27"/>
      <c r="DU1143" s="27"/>
      <c r="DV1143" s="27"/>
      <c r="DW1143" s="27"/>
      <c r="DX1143" s="27"/>
      <c r="DY1143" s="27"/>
      <c r="DZ1143" s="27"/>
      <c r="EA1143" s="27"/>
      <c r="EB1143" s="27"/>
      <c r="EC1143" s="27"/>
      <c r="ED1143" s="27"/>
      <c r="EE1143" s="27"/>
      <c r="EF1143" s="27"/>
      <c r="EG1143" s="27"/>
      <c r="EH1143" s="27"/>
      <c r="EI1143" s="27"/>
      <c r="EJ1143" s="27"/>
      <c r="EK1143" s="27"/>
      <c r="EL1143" s="27"/>
      <c r="EM1143" s="27"/>
      <c r="EN1143" s="27"/>
      <c r="EO1143" s="27"/>
      <c r="EP1143" s="27"/>
      <c r="EQ1143" s="27"/>
      <c r="ER1143" s="27"/>
      <c r="ES1143" s="27"/>
      <c r="ET1143" s="27"/>
      <c r="EU1143" s="27"/>
      <c r="EV1143" s="27"/>
    </row>
    <row r="1144" spans="22:152" ht="12.75"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7"/>
      <c r="BN1144" s="27"/>
      <c r="BO1144" s="27"/>
      <c r="BP1144" s="27"/>
      <c r="BQ1144" s="27"/>
      <c r="BR1144" s="27"/>
      <c r="BS1144" s="27"/>
      <c r="BT1144" s="27"/>
      <c r="BU1144" s="27"/>
      <c r="BV1144" s="27"/>
      <c r="BW1144" s="27"/>
      <c r="BX1144" s="27"/>
      <c r="BY1144" s="27"/>
      <c r="BZ1144" s="27"/>
      <c r="CA1144" s="27"/>
      <c r="CB1144" s="27"/>
      <c r="CC1144" s="27"/>
      <c r="CD1144" s="27"/>
      <c r="CE1144" s="27"/>
      <c r="CF1144" s="27"/>
      <c r="CG1144" s="27"/>
      <c r="CH1144" s="27"/>
      <c r="CI1144" s="27"/>
      <c r="CJ1144" s="27"/>
      <c r="CK1144" s="27"/>
      <c r="CL1144" s="27"/>
      <c r="CM1144" s="27"/>
      <c r="CN1144" s="27"/>
      <c r="CO1144" s="27"/>
      <c r="CP1144" s="27"/>
      <c r="CQ1144" s="27"/>
      <c r="CR1144" s="27"/>
      <c r="CS1144" s="27"/>
      <c r="CT1144" s="27"/>
      <c r="CU1144" s="27"/>
      <c r="CV1144" s="27"/>
      <c r="CW1144" s="27"/>
      <c r="CX1144" s="27"/>
      <c r="CY1144" s="27"/>
      <c r="CZ1144" s="27"/>
      <c r="DA1144" s="27"/>
      <c r="DB1144" s="27"/>
      <c r="DC1144" s="27"/>
      <c r="DD1144" s="27"/>
      <c r="DE1144" s="27"/>
      <c r="DF1144" s="27"/>
      <c r="DG1144" s="27"/>
      <c r="DH1144" s="27"/>
      <c r="DI1144" s="27"/>
      <c r="DJ1144" s="27"/>
      <c r="DK1144" s="27"/>
      <c r="DL1144" s="27"/>
      <c r="DM1144" s="27"/>
      <c r="DN1144" s="27"/>
      <c r="DO1144" s="27"/>
      <c r="DP1144" s="27"/>
      <c r="DQ1144" s="27"/>
      <c r="DR1144" s="27"/>
      <c r="DS1144" s="27"/>
      <c r="DT1144" s="27"/>
      <c r="DU1144" s="27"/>
      <c r="DV1144" s="27"/>
      <c r="DW1144" s="27"/>
      <c r="DX1144" s="27"/>
      <c r="DY1144" s="27"/>
      <c r="DZ1144" s="27"/>
      <c r="EA1144" s="27"/>
      <c r="EB1144" s="27"/>
      <c r="EC1144" s="27"/>
      <c r="ED1144" s="27"/>
      <c r="EE1144" s="27"/>
      <c r="EF1144" s="27"/>
      <c r="EG1144" s="27"/>
      <c r="EH1144" s="27"/>
      <c r="EI1144" s="27"/>
      <c r="EJ1144" s="27"/>
      <c r="EK1144" s="27"/>
      <c r="EL1144" s="27"/>
      <c r="EM1144" s="27"/>
      <c r="EN1144" s="27"/>
      <c r="EO1144" s="27"/>
      <c r="EP1144" s="27"/>
      <c r="EQ1144" s="27"/>
      <c r="ER1144" s="27"/>
      <c r="ES1144" s="27"/>
      <c r="ET1144" s="27"/>
      <c r="EU1144" s="27"/>
      <c r="EV1144" s="27"/>
    </row>
    <row r="1145" spans="22:152" ht="12.75"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7"/>
      <c r="BN1145" s="27"/>
      <c r="BO1145" s="27"/>
      <c r="BP1145" s="27"/>
      <c r="BQ1145" s="27"/>
      <c r="BR1145" s="27"/>
      <c r="BS1145" s="27"/>
      <c r="BT1145" s="27"/>
      <c r="BU1145" s="27"/>
      <c r="BV1145" s="27"/>
      <c r="BW1145" s="27"/>
      <c r="BX1145" s="27"/>
      <c r="BY1145" s="27"/>
      <c r="BZ1145" s="27"/>
      <c r="CA1145" s="27"/>
      <c r="CB1145" s="27"/>
      <c r="CC1145" s="27"/>
      <c r="CD1145" s="27"/>
      <c r="CE1145" s="27"/>
      <c r="CF1145" s="27"/>
      <c r="CG1145" s="27"/>
      <c r="CH1145" s="27"/>
      <c r="CI1145" s="27"/>
      <c r="CJ1145" s="27"/>
      <c r="CK1145" s="27"/>
      <c r="CL1145" s="27"/>
      <c r="CM1145" s="27"/>
      <c r="CN1145" s="27"/>
      <c r="CO1145" s="27"/>
      <c r="CP1145" s="27"/>
      <c r="CQ1145" s="27"/>
      <c r="CR1145" s="27"/>
      <c r="CS1145" s="27"/>
      <c r="CT1145" s="27"/>
      <c r="CU1145" s="27"/>
      <c r="CV1145" s="27"/>
      <c r="CW1145" s="27"/>
      <c r="CX1145" s="27"/>
      <c r="CY1145" s="27"/>
      <c r="CZ1145" s="27"/>
      <c r="DA1145" s="27"/>
      <c r="DB1145" s="27"/>
      <c r="DC1145" s="27"/>
      <c r="DD1145" s="27"/>
      <c r="DE1145" s="27"/>
      <c r="DF1145" s="27"/>
      <c r="DG1145" s="27"/>
      <c r="DH1145" s="27"/>
      <c r="DI1145" s="27"/>
      <c r="DJ1145" s="27"/>
      <c r="DK1145" s="27"/>
      <c r="DL1145" s="27"/>
      <c r="DM1145" s="27"/>
      <c r="DN1145" s="27"/>
      <c r="DO1145" s="27"/>
      <c r="DP1145" s="27"/>
      <c r="DQ1145" s="27"/>
      <c r="DR1145" s="27"/>
      <c r="DS1145" s="27"/>
      <c r="DT1145" s="27"/>
      <c r="DU1145" s="27"/>
      <c r="DV1145" s="27"/>
      <c r="DW1145" s="27"/>
      <c r="DX1145" s="27"/>
      <c r="DY1145" s="27"/>
      <c r="DZ1145" s="27"/>
      <c r="EA1145" s="27"/>
      <c r="EB1145" s="27"/>
      <c r="EC1145" s="27"/>
      <c r="ED1145" s="27"/>
      <c r="EE1145" s="27"/>
      <c r="EF1145" s="27"/>
      <c r="EG1145" s="27"/>
      <c r="EH1145" s="27"/>
      <c r="EI1145" s="27"/>
      <c r="EJ1145" s="27"/>
      <c r="EK1145" s="27"/>
      <c r="EL1145" s="27"/>
      <c r="EM1145" s="27"/>
      <c r="EN1145" s="27"/>
      <c r="EO1145" s="27"/>
      <c r="EP1145" s="27"/>
      <c r="EQ1145" s="27"/>
      <c r="ER1145" s="27"/>
      <c r="ES1145" s="27"/>
      <c r="ET1145" s="27"/>
      <c r="EU1145" s="27"/>
      <c r="EV1145" s="27"/>
    </row>
    <row r="1146" spans="22:152" ht="12.75"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7"/>
      <c r="BN1146" s="27"/>
      <c r="BO1146" s="27"/>
      <c r="BP1146" s="27"/>
      <c r="BQ1146" s="27"/>
      <c r="BR1146" s="27"/>
      <c r="BS1146" s="27"/>
      <c r="BT1146" s="27"/>
      <c r="BU1146" s="27"/>
      <c r="BV1146" s="27"/>
      <c r="BW1146" s="27"/>
      <c r="BX1146" s="27"/>
      <c r="BY1146" s="27"/>
      <c r="BZ1146" s="27"/>
      <c r="CA1146" s="27"/>
      <c r="CB1146" s="27"/>
      <c r="CC1146" s="27"/>
      <c r="CD1146" s="27"/>
      <c r="CE1146" s="27"/>
      <c r="CF1146" s="27"/>
      <c r="CG1146" s="27"/>
      <c r="CH1146" s="27"/>
      <c r="CI1146" s="27"/>
      <c r="CJ1146" s="27"/>
      <c r="CK1146" s="27"/>
      <c r="CL1146" s="27"/>
      <c r="CM1146" s="27"/>
      <c r="CN1146" s="27"/>
      <c r="CO1146" s="27"/>
      <c r="CP1146" s="27"/>
      <c r="CQ1146" s="27"/>
      <c r="CR1146" s="27"/>
      <c r="CS1146" s="27"/>
      <c r="CT1146" s="27"/>
      <c r="CU1146" s="27"/>
      <c r="CV1146" s="27"/>
      <c r="CW1146" s="27"/>
      <c r="CX1146" s="27"/>
      <c r="CY1146" s="27"/>
      <c r="CZ1146" s="27"/>
      <c r="DA1146" s="27"/>
      <c r="DB1146" s="27"/>
      <c r="DC1146" s="27"/>
      <c r="DD1146" s="27"/>
      <c r="DE1146" s="27"/>
      <c r="DF1146" s="27"/>
      <c r="DG1146" s="27"/>
      <c r="DH1146" s="27"/>
      <c r="DI1146" s="27"/>
      <c r="DJ1146" s="27"/>
      <c r="DK1146" s="27"/>
      <c r="DL1146" s="27"/>
      <c r="DM1146" s="27"/>
      <c r="DN1146" s="27"/>
      <c r="DO1146" s="27"/>
      <c r="DP1146" s="27"/>
      <c r="DQ1146" s="27"/>
      <c r="DR1146" s="27"/>
      <c r="DS1146" s="27"/>
      <c r="DT1146" s="27"/>
      <c r="DU1146" s="27"/>
      <c r="DV1146" s="27"/>
      <c r="DW1146" s="27"/>
      <c r="DX1146" s="27"/>
      <c r="DY1146" s="27"/>
      <c r="DZ1146" s="27"/>
      <c r="EA1146" s="27"/>
      <c r="EB1146" s="27"/>
      <c r="EC1146" s="27"/>
      <c r="ED1146" s="27"/>
      <c r="EE1146" s="27"/>
      <c r="EF1146" s="27"/>
      <c r="EG1146" s="27"/>
      <c r="EH1146" s="27"/>
      <c r="EI1146" s="27"/>
      <c r="EJ1146" s="27"/>
      <c r="EK1146" s="27"/>
      <c r="EL1146" s="27"/>
      <c r="EM1146" s="27"/>
      <c r="EN1146" s="27"/>
      <c r="EO1146" s="27"/>
      <c r="EP1146" s="27"/>
      <c r="EQ1146" s="27"/>
      <c r="ER1146" s="27"/>
      <c r="ES1146" s="27"/>
      <c r="ET1146" s="27"/>
      <c r="EU1146" s="27"/>
      <c r="EV1146" s="27"/>
    </row>
    <row r="1147" spans="22:152" ht="12.75"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7"/>
      <c r="BN1147" s="27"/>
      <c r="BO1147" s="27"/>
      <c r="BP1147" s="27"/>
      <c r="BQ1147" s="27"/>
      <c r="BR1147" s="27"/>
      <c r="BS1147" s="27"/>
      <c r="BT1147" s="27"/>
      <c r="BU1147" s="27"/>
      <c r="BV1147" s="27"/>
      <c r="BW1147" s="27"/>
      <c r="BX1147" s="27"/>
      <c r="BY1147" s="27"/>
      <c r="BZ1147" s="27"/>
      <c r="CA1147" s="27"/>
      <c r="CB1147" s="27"/>
      <c r="CC1147" s="27"/>
      <c r="CD1147" s="27"/>
      <c r="CE1147" s="27"/>
      <c r="CF1147" s="27"/>
      <c r="CG1147" s="27"/>
      <c r="CH1147" s="27"/>
      <c r="CI1147" s="27"/>
      <c r="CJ1147" s="27"/>
      <c r="CK1147" s="27"/>
      <c r="CL1147" s="27"/>
      <c r="CM1147" s="27"/>
      <c r="CN1147" s="27"/>
      <c r="CO1147" s="27"/>
      <c r="CP1147" s="27"/>
      <c r="CQ1147" s="27"/>
      <c r="CR1147" s="27"/>
      <c r="CS1147" s="27"/>
      <c r="CT1147" s="27"/>
      <c r="CU1147" s="27"/>
      <c r="CV1147" s="27"/>
      <c r="CW1147" s="27"/>
      <c r="CX1147" s="27"/>
      <c r="CY1147" s="27"/>
      <c r="CZ1147" s="27"/>
      <c r="DA1147" s="27"/>
      <c r="DB1147" s="27"/>
      <c r="DC1147" s="27"/>
      <c r="DD1147" s="27"/>
      <c r="DE1147" s="27"/>
      <c r="DF1147" s="27"/>
      <c r="DG1147" s="27"/>
      <c r="DH1147" s="27"/>
      <c r="DI1147" s="27"/>
      <c r="DJ1147" s="27"/>
      <c r="DK1147" s="27"/>
      <c r="DL1147" s="27"/>
      <c r="DM1147" s="27"/>
      <c r="DN1147" s="27"/>
      <c r="DO1147" s="27"/>
      <c r="DP1147" s="27"/>
      <c r="DQ1147" s="27"/>
      <c r="DR1147" s="27"/>
      <c r="DS1147" s="27"/>
      <c r="DT1147" s="27"/>
      <c r="DU1147" s="27"/>
      <c r="DV1147" s="27"/>
      <c r="DW1147" s="27"/>
      <c r="DX1147" s="27"/>
      <c r="DY1147" s="27"/>
      <c r="DZ1147" s="27"/>
      <c r="EA1147" s="27"/>
      <c r="EB1147" s="27"/>
      <c r="EC1147" s="27"/>
      <c r="ED1147" s="27"/>
      <c r="EE1147" s="27"/>
      <c r="EF1147" s="27"/>
      <c r="EG1147" s="27"/>
      <c r="EH1147" s="27"/>
      <c r="EI1147" s="27"/>
      <c r="EJ1147" s="27"/>
      <c r="EK1147" s="27"/>
      <c r="EL1147" s="27"/>
      <c r="EM1147" s="27"/>
      <c r="EN1147" s="27"/>
      <c r="EO1147" s="27"/>
      <c r="EP1147" s="27"/>
      <c r="EQ1147" s="27"/>
      <c r="ER1147" s="27"/>
      <c r="ES1147" s="27"/>
      <c r="ET1147" s="27"/>
      <c r="EU1147" s="27"/>
      <c r="EV1147" s="27"/>
    </row>
    <row r="1148" spans="22:152" ht="12.75"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7"/>
      <c r="BN1148" s="27"/>
      <c r="BO1148" s="27"/>
      <c r="BP1148" s="27"/>
      <c r="BQ1148" s="27"/>
      <c r="BR1148" s="27"/>
      <c r="BS1148" s="27"/>
      <c r="BT1148" s="27"/>
      <c r="BU1148" s="27"/>
      <c r="BV1148" s="27"/>
      <c r="BW1148" s="27"/>
      <c r="BX1148" s="27"/>
      <c r="BY1148" s="27"/>
      <c r="BZ1148" s="27"/>
      <c r="CA1148" s="27"/>
      <c r="CB1148" s="27"/>
      <c r="CC1148" s="27"/>
      <c r="CD1148" s="27"/>
      <c r="CE1148" s="27"/>
      <c r="CF1148" s="27"/>
      <c r="CG1148" s="27"/>
      <c r="CH1148" s="27"/>
      <c r="CI1148" s="27"/>
      <c r="CJ1148" s="27"/>
      <c r="CK1148" s="27"/>
      <c r="CL1148" s="27"/>
      <c r="CM1148" s="27"/>
      <c r="CN1148" s="27"/>
      <c r="CO1148" s="27"/>
      <c r="CP1148" s="27"/>
      <c r="CQ1148" s="27"/>
      <c r="CR1148" s="27"/>
      <c r="CS1148" s="27"/>
      <c r="CT1148" s="27"/>
      <c r="CU1148" s="27"/>
      <c r="CV1148" s="27"/>
      <c r="CW1148" s="27"/>
      <c r="CX1148" s="27"/>
      <c r="CY1148" s="27"/>
      <c r="CZ1148" s="27"/>
      <c r="DA1148" s="27"/>
      <c r="DB1148" s="27"/>
      <c r="DC1148" s="27"/>
      <c r="DD1148" s="27"/>
      <c r="DE1148" s="27"/>
      <c r="DF1148" s="27"/>
      <c r="DG1148" s="27"/>
      <c r="DH1148" s="27"/>
      <c r="DI1148" s="27"/>
      <c r="DJ1148" s="27"/>
      <c r="DK1148" s="27"/>
      <c r="DL1148" s="27"/>
      <c r="DM1148" s="27"/>
      <c r="DN1148" s="27"/>
      <c r="DO1148" s="27"/>
      <c r="DP1148" s="27"/>
      <c r="DQ1148" s="27"/>
      <c r="DR1148" s="27"/>
      <c r="DS1148" s="27"/>
      <c r="DT1148" s="27"/>
      <c r="DU1148" s="27"/>
      <c r="DV1148" s="27"/>
      <c r="DW1148" s="27"/>
      <c r="DX1148" s="27"/>
      <c r="DY1148" s="27"/>
      <c r="DZ1148" s="27"/>
      <c r="EA1148" s="27"/>
      <c r="EB1148" s="27"/>
      <c r="EC1148" s="27"/>
      <c r="ED1148" s="27"/>
      <c r="EE1148" s="27"/>
      <c r="EF1148" s="27"/>
      <c r="EG1148" s="27"/>
      <c r="EH1148" s="27"/>
      <c r="EI1148" s="27"/>
      <c r="EJ1148" s="27"/>
      <c r="EK1148" s="27"/>
      <c r="EL1148" s="27"/>
      <c r="EM1148" s="27"/>
      <c r="EN1148" s="27"/>
      <c r="EO1148" s="27"/>
      <c r="EP1148" s="27"/>
      <c r="EQ1148" s="27"/>
      <c r="ER1148" s="27"/>
      <c r="ES1148" s="27"/>
      <c r="ET1148" s="27"/>
      <c r="EU1148" s="27"/>
      <c r="EV1148" s="27"/>
    </row>
    <row r="1149" spans="22:152" ht="12.75"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7"/>
      <c r="BN1149" s="27"/>
      <c r="BO1149" s="27"/>
      <c r="BP1149" s="27"/>
      <c r="BQ1149" s="27"/>
      <c r="BR1149" s="27"/>
      <c r="BS1149" s="27"/>
      <c r="BT1149" s="27"/>
      <c r="BU1149" s="27"/>
      <c r="BV1149" s="27"/>
      <c r="BW1149" s="27"/>
      <c r="BX1149" s="27"/>
      <c r="BY1149" s="27"/>
      <c r="BZ1149" s="27"/>
      <c r="CA1149" s="27"/>
      <c r="CB1149" s="27"/>
      <c r="CC1149" s="27"/>
      <c r="CD1149" s="27"/>
      <c r="CE1149" s="27"/>
      <c r="CF1149" s="27"/>
      <c r="CG1149" s="27"/>
      <c r="CH1149" s="27"/>
      <c r="CI1149" s="27"/>
      <c r="CJ1149" s="27"/>
      <c r="CK1149" s="27"/>
      <c r="CL1149" s="27"/>
      <c r="CM1149" s="27"/>
      <c r="CN1149" s="27"/>
      <c r="CO1149" s="27"/>
      <c r="CP1149" s="27"/>
      <c r="CQ1149" s="27"/>
      <c r="CR1149" s="27"/>
      <c r="CS1149" s="27"/>
      <c r="CT1149" s="27"/>
      <c r="CU1149" s="27"/>
      <c r="CV1149" s="27"/>
      <c r="CW1149" s="27"/>
      <c r="CX1149" s="27"/>
      <c r="CY1149" s="27"/>
      <c r="CZ1149" s="27"/>
      <c r="DA1149" s="27"/>
      <c r="DB1149" s="27"/>
      <c r="DC1149" s="27"/>
      <c r="DD1149" s="27"/>
      <c r="DE1149" s="27"/>
      <c r="DF1149" s="27"/>
      <c r="DG1149" s="27"/>
      <c r="DH1149" s="27"/>
      <c r="DI1149" s="27"/>
      <c r="DJ1149" s="27"/>
      <c r="DK1149" s="27"/>
      <c r="DL1149" s="27"/>
      <c r="DM1149" s="27"/>
      <c r="DN1149" s="27"/>
      <c r="DO1149" s="27"/>
      <c r="DP1149" s="27"/>
      <c r="DQ1149" s="27"/>
      <c r="DR1149" s="27"/>
      <c r="DS1149" s="27"/>
      <c r="DT1149" s="27"/>
      <c r="DU1149" s="27"/>
      <c r="DV1149" s="27"/>
      <c r="DW1149" s="27"/>
      <c r="DX1149" s="27"/>
      <c r="DY1149" s="27"/>
      <c r="DZ1149" s="27"/>
      <c r="EA1149" s="27"/>
      <c r="EB1149" s="27"/>
      <c r="EC1149" s="27"/>
      <c r="ED1149" s="27"/>
      <c r="EE1149" s="27"/>
      <c r="EF1149" s="27"/>
      <c r="EG1149" s="27"/>
      <c r="EH1149" s="27"/>
      <c r="EI1149" s="27"/>
      <c r="EJ1149" s="27"/>
      <c r="EK1149" s="27"/>
      <c r="EL1149" s="27"/>
      <c r="EM1149" s="27"/>
      <c r="EN1149" s="27"/>
      <c r="EO1149" s="27"/>
      <c r="EP1149" s="27"/>
      <c r="EQ1149" s="27"/>
      <c r="ER1149" s="27"/>
      <c r="ES1149" s="27"/>
      <c r="ET1149" s="27"/>
      <c r="EU1149" s="27"/>
      <c r="EV1149" s="27"/>
    </row>
    <row r="1150" spans="22:152" ht="12.75"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7"/>
      <c r="BN1150" s="27"/>
      <c r="BO1150" s="27"/>
      <c r="BP1150" s="27"/>
      <c r="BQ1150" s="27"/>
      <c r="BR1150" s="27"/>
      <c r="BS1150" s="27"/>
      <c r="BT1150" s="27"/>
      <c r="BU1150" s="27"/>
      <c r="BV1150" s="27"/>
      <c r="BW1150" s="27"/>
      <c r="BX1150" s="27"/>
      <c r="BY1150" s="27"/>
      <c r="BZ1150" s="27"/>
      <c r="CA1150" s="27"/>
      <c r="CB1150" s="27"/>
      <c r="CC1150" s="27"/>
      <c r="CD1150" s="27"/>
      <c r="CE1150" s="27"/>
      <c r="CF1150" s="27"/>
      <c r="CG1150" s="27"/>
      <c r="CH1150" s="27"/>
      <c r="CI1150" s="27"/>
      <c r="CJ1150" s="27"/>
      <c r="CK1150" s="27"/>
      <c r="CL1150" s="27"/>
      <c r="CM1150" s="27"/>
      <c r="CN1150" s="27"/>
      <c r="CO1150" s="27"/>
      <c r="CP1150" s="27"/>
      <c r="CQ1150" s="27"/>
      <c r="CR1150" s="27"/>
      <c r="CS1150" s="27"/>
      <c r="CT1150" s="27"/>
      <c r="CU1150" s="27"/>
      <c r="CV1150" s="27"/>
      <c r="CW1150" s="27"/>
      <c r="CX1150" s="27"/>
      <c r="CY1150" s="27"/>
      <c r="CZ1150" s="27"/>
      <c r="DA1150" s="27"/>
      <c r="DB1150" s="27"/>
      <c r="DC1150" s="27"/>
      <c r="DD1150" s="27"/>
      <c r="DE1150" s="27"/>
      <c r="DF1150" s="27"/>
      <c r="DG1150" s="27"/>
      <c r="DH1150" s="27"/>
      <c r="DI1150" s="27"/>
      <c r="DJ1150" s="27"/>
      <c r="DK1150" s="27"/>
      <c r="DL1150" s="27"/>
      <c r="DM1150" s="27"/>
      <c r="DN1150" s="27"/>
      <c r="DO1150" s="27"/>
      <c r="DP1150" s="27"/>
      <c r="DQ1150" s="27"/>
      <c r="DR1150" s="27"/>
      <c r="DS1150" s="27"/>
      <c r="DT1150" s="27"/>
      <c r="DU1150" s="27"/>
      <c r="DV1150" s="27"/>
      <c r="DW1150" s="27"/>
      <c r="DX1150" s="27"/>
      <c r="DY1150" s="27"/>
      <c r="DZ1150" s="27"/>
      <c r="EA1150" s="27"/>
      <c r="EB1150" s="27"/>
      <c r="EC1150" s="27"/>
      <c r="ED1150" s="27"/>
      <c r="EE1150" s="27"/>
      <c r="EF1150" s="27"/>
      <c r="EG1150" s="27"/>
      <c r="EH1150" s="27"/>
      <c r="EI1150" s="27"/>
      <c r="EJ1150" s="27"/>
      <c r="EK1150" s="27"/>
      <c r="EL1150" s="27"/>
      <c r="EM1150" s="27"/>
      <c r="EN1150" s="27"/>
      <c r="EO1150" s="27"/>
      <c r="EP1150" s="27"/>
      <c r="EQ1150" s="27"/>
      <c r="ER1150" s="27"/>
      <c r="ES1150" s="27"/>
      <c r="ET1150" s="27"/>
      <c r="EU1150" s="27"/>
      <c r="EV1150" s="27"/>
    </row>
    <row r="1151" spans="22:152" ht="12.75"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7"/>
      <c r="BN1151" s="27"/>
      <c r="BO1151" s="27"/>
      <c r="BP1151" s="27"/>
      <c r="BQ1151" s="27"/>
      <c r="BR1151" s="27"/>
      <c r="BS1151" s="27"/>
      <c r="BT1151" s="27"/>
      <c r="BU1151" s="27"/>
      <c r="BV1151" s="27"/>
      <c r="BW1151" s="27"/>
      <c r="BX1151" s="27"/>
      <c r="BY1151" s="27"/>
      <c r="BZ1151" s="27"/>
      <c r="CA1151" s="27"/>
      <c r="CB1151" s="27"/>
      <c r="CC1151" s="27"/>
      <c r="CD1151" s="27"/>
      <c r="CE1151" s="27"/>
      <c r="CF1151" s="27"/>
      <c r="CG1151" s="27"/>
      <c r="CH1151" s="27"/>
      <c r="CI1151" s="27"/>
      <c r="CJ1151" s="27"/>
      <c r="CK1151" s="27"/>
      <c r="CL1151" s="27"/>
      <c r="CM1151" s="27"/>
      <c r="CN1151" s="27"/>
      <c r="CO1151" s="27"/>
      <c r="CP1151" s="27"/>
      <c r="CQ1151" s="27"/>
      <c r="CR1151" s="27"/>
      <c r="CS1151" s="27"/>
      <c r="CT1151" s="27"/>
      <c r="CU1151" s="27"/>
      <c r="CV1151" s="27"/>
      <c r="CW1151" s="27"/>
      <c r="CX1151" s="27"/>
      <c r="CY1151" s="27"/>
      <c r="CZ1151" s="27"/>
      <c r="DA1151" s="27"/>
      <c r="DB1151" s="27"/>
      <c r="DC1151" s="27"/>
      <c r="DD1151" s="27"/>
      <c r="DE1151" s="27"/>
      <c r="DF1151" s="27"/>
      <c r="DG1151" s="27"/>
      <c r="DH1151" s="27"/>
      <c r="DI1151" s="27"/>
      <c r="DJ1151" s="27"/>
      <c r="DK1151" s="27"/>
      <c r="DL1151" s="27"/>
      <c r="DM1151" s="27"/>
      <c r="DN1151" s="27"/>
      <c r="DO1151" s="27"/>
      <c r="DP1151" s="27"/>
      <c r="DQ1151" s="27"/>
      <c r="DR1151" s="27"/>
      <c r="DS1151" s="27"/>
      <c r="DT1151" s="27"/>
      <c r="DU1151" s="27"/>
      <c r="DV1151" s="27"/>
      <c r="DW1151" s="27"/>
      <c r="DX1151" s="27"/>
      <c r="DY1151" s="27"/>
      <c r="DZ1151" s="27"/>
      <c r="EA1151" s="27"/>
      <c r="EB1151" s="27"/>
      <c r="EC1151" s="27"/>
      <c r="ED1151" s="27"/>
      <c r="EE1151" s="27"/>
      <c r="EF1151" s="27"/>
      <c r="EG1151" s="27"/>
      <c r="EH1151" s="27"/>
      <c r="EI1151" s="27"/>
      <c r="EJ1151" s="27"/>
      <c r="EK1151" s="27"/>
      <c r="EL1151" s="27"/>
      <c r="EM1151" s="27"/>
      <c r="EN1151" s="27"/>
      <c r="EO1151" s="27"/>
      <c r="EP1151" s="27"/>
      <c r="EQ1151" s="27"/>
      <c r="ER1151" s="27"/>
      <c r="ES1151" s="27"/>
      <c r="ET1151" s="27"/>
      <c r="EU1151" s="27"/>
      <c r="EV1151" s="27"/>
    </row>
    <row r="1152" spans="22:152" ht="12.75"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7"/>
      <c r="BN1152" s="27"/>
      <c r="BO1152" s="27"/>
      <c r="BP1152" s="27"/>
      <c r="BQ1152" s="27"/>
      <c r="BR1152" s="27"/>
      <c r="BS1152" s="27"/>
      <c r="BT1152" s="27"/>
      <c r="BU1152" s="27"/>
      <c r="BV1152" s="27"/>
      <c r="BW1152" s="27"/>
      <c r="BX1152" s="27"/>
      <c r="BY1152" s="27"/>
      <c r="BZ1152" s="27"/>
      <c r="CA1152" s="27"/>
      <c r="CB1152" s="27"/>
      <c r="CC1152" s="27"/>
      <c r="CD1152" s="27"/>
      <c r="CE1152" s="27"/>
      <c r="CF1152" s="27"/>
      <c r="CG1152" s="27"/>
      <c r="CH1152" s="27"/>
      <c r="CI1152" s="27"/>
      <c r="CJ1152" s="27"/>
      <c r="CK1152" s="27"/>
      <c r="CL1152" s="27"/>
      <c r="CM1152" s="27"/>
      <c r="CN1152" s="27"/>
      <c r="CO1152" s="27"/>
      <c r="CP1152" s="27"/>
      <c r="CQ1152" s="27"/>
      <c r="CR1152" s="27"/>
      <c r="CS1152" s="27"/>
      <c r="CT1152" s="27"/>
      <c r="CU1152" s="27"/>
      <c r="CV1152" s="27"/>
      <c r="CW1152" s="27"/>
      <c r="CX1152" s="27"/>
      <c r="CY1152" s="27"/>
      <c r="CZ1152" s="27"/>
      <c r="DA1152" s="27"/>
      <c r="DB1152" s="27"/>
      <c r="DC1152" s="27"/>
      <c r="DD1152" s="27"/>
      <c r="DE1152" s="27"/>
      <c r="DF1152" s="27"/>
      <c r="DG1152" s="27"/>
      <c r="DH1152" s="27"/>
      <c r="DI1152" s="27"/>
      <c r="DJ1152" s="27"/>
      <c r="DK1152" s="27"/>
      <c r="DL1152" s="27"/>
      <c r="DM1152" s="27"/>
      <c r="DN1152" s="27"/>
      <c r="DO1152" s="27"/>
      <c r="DP1152" s="27"/>
      <c r="DQ1152" s="27"/>
      <c r="DR1152" s="27"/>
      <c r="DS1152" s="27"/>
      <c r="DT1152" s="27"/>
      <c r="DU1152" s="27"/>
      <c r="DV1152" s="27"/>
      <c r="DW1152" s="27"/>
      <c r="DX1152" s="27"/>
      <c r="DY1152" s="27"/>
      <c r="DZ1152" s="27"/>
      <c r="EA1152" s="27"/>
      <c r="EB1152" s="27"/>
      <c r="EC1152" s="27"/>
      <c r="ED1152" s="27"/>
      <c r="EE1152" s="27"/>
      <c r="EF1152" s="27"/>
      <c r="EG1152" s="27"/>
      <c r="EH1152" s="27"/>
      <c r="EI1152" s="27"/>
      <c r="EJ1152" s="27"/>
      <c r="EK1152" s="27"/>
      <c r="EL1152" s="27"/>
      <c r="EM1152" s="27"/>
      <c r="EN1152" s="27"/>
      <c r="EO1152" s="27"/>
      <c r="EP1152" s="27"/>
      <c r="EQ1152" s="27"/>
      <c r="ER1152" s="27"/>
      <c r="ES1152" s="27"/>
      <c r="ET1152" s="27"/>
      <c r="EU1152" s="27"/>
      <c r="EV1152" s="27"/>
    </row>
    <row r="1153" spans="22:152" ht="12.75"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7"/>
      <c r="BN1153" s="27"/>
      <c r="BO1153" s="27"/>
      <c r="BP1153" s="27"/>
      <c r="BQ1153" s="27"/>
      <c r="BR1153" s="27"/>
      <c r="BS1153" s="27"/>
      <c r="BT1153" s="27"/>
      <c r="BU1153" s="27"/>
      <c r="BV1153" s="27"/>
      <c r="BW1153" s="27"/>
      <c r="BX1153" s="27"/>
      <c r="BY1153" s="27"/>
      <c r="BZ1153" s="27"/>
      <c r="CA1153" s="27"/>
      <c r="CB1153" s="27"/>
      <c r="CC1153" s="27"/>
      <c r="CD1153" s="27"/>
      <c r="CE1153" s="27"/>
      <c r="CF1153" s="27"/>
      <c r="CG1153" s="27"/>
      <c r="CH1153" s="27"/>
      <c r="CI1153" s="27"/>
      <c r="CJ1153" s="27"/>
      <c r="CK1153" s="27"/>
      <c r="CL1153" s="27"/>
      <c r="CM1153" s="27"/>
      <c r="CN1153" s="27"/>
      <c r="CO1153" s="27"/>
      <c r="CP1153" s="27"/>
      <c r="CQ1153" s="27"/>
      <c r="CR1153" s="27"/>
      <c r="CS1153" s="27"/>
      <c r="CT1153" s="27"/>
      <c r="CU1153" s="27"/>
      <c r="CV1153" s="27"/>
      <c r="CW1153" s="27"/>
      <c r="CX1153" s="27"/>
      <c r="CY1153" s="27"/>
      <c r="CZ1153" s="27"/>
      <c r="DA1153" s="27"/>
      <c r="DB1153" s="27"/>
      <c r="DC1153" s="27"/>
      <c r="DD1153" s="27"/>
      <c r="DE1153" s="27"/>
      <c r="DF1153" s="27"/>
      <c r="DG1153" s="27"/>
      <c r="DH1153" s="27"/>
      <c r="DI1153" s="27"/>
      <c r="DJ1153" s="27"/>
      <c r="DK1153" s="27"/>
      <c r="DL1153" s="27"/>
      <c r="DM1153" s="27"/>
      <c r="DN1153" s="27"/>
      <c r="DO1153" s="27"/>
      <c r="DP1153" s="27"/>
      <c r="DQ1153" s="27"/>
      <c r="DR1153" s="27"/>
      <c r="DS1153" s="27"/>
      <c r="DT1153" s="27"/>
      <c r="DU1153" s="27"/>
      <c r="DV1153" s="27"/>
      <c r="DW1153" s="27"/>
      <c r="DX1153" s="27"/>
      <c r="DY1153" s="27"/>
      <c r="DZ1153" s="27"/>
      <c r="EA1153" s="27"/>
      <c r="EB1153" s="27"/>
      <c r="EC1153" s="27"/>
      <c r="ED1153" s="27"/>
      <c r="EE1153" s="27"/>
      <c r="EF1153" s="27"/>
      <c r="EG1153" s="27"/>
      <c r="EH1153" s="27"/>
      <c r="EI1153" s="27"/>
      <c r="EJ1153" s="27"/>
      <c r="EK1153" s="27"/>
      <c r="EL1153" s="27"/>
      <c r="EM1153" s="27"/>
      <c r="EN1153" s="27"/>
      <c r="EO1153" s="27"/>
      <c r="EP1153" s="27"/>
      <c r="EQ1153" s="27"/>
      <c r="ER1153" s="27"/>
      <c r="ES1153" s="27"/>
      <c r="ET1153" s="27"/>
      <c r="EU1153" s="27"/>
      <c r="EV1153" s="27"/>
    </row>
    <row r="1154" spans="22:152" ht="12.75"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7"/>
      <c r="BN1154" s="27"/>
      <c r="BO1154" s="27"/>
      <c r="BP1154" s="27"/>
      <c r="BQ1154" s="27"/>
      <c r="BR1154" s="27"/>
      <c r="BS1154" s="27"/>
      <c r="BT1154" s="27"/>
      <c r="BU1154" s="27"/>
      <c r="BV1154" s="27"/>
      <c r="BW1154" s="27"/>
      <c r="BX1154" s="27"/>
      <c r="BY1154" s="27"/>
      <c r="BZ1154" s="27"/>
      <c r="CA1154" s="27"/>
      <c r="CB1154" s="27"/>
      <c r="CC1154" s="27"/>
      <c r="CD1154" s="27"/>
      <c r="CE1154" s="27"/>
      <c r="CF1154" s="27"/>
      <c r="CG1154" s="27"/>
      <c r="CH1154" s="27"/>
      <c r="CI1154" s="27"/>
      <c r="CJ1154" s="27"/>
      <c r="CK1154" s="27"/>
      <c r="CL1154" s="27"/>
      <c r="CM1154" s="27"/>
      <c r="CN1154" s="27"/>
      <c r="CO1154" s="27"/>
      <c r="CP1154" s="27"/>
      <c r="CQ1154" s="27"/>
      <c r="CR1154" s="27"/>
      <c r="CS1154" s="27"/>
      <c r="CT1154" s="27"/>
      <c r="CU1154" s="27"/>
      <c r="CV1154" s="27"/>
      <c r="CW1154" s="27"/>
      <c r="CX1154" s="27"/>
      <c r="CY1154" s="27"/>
      <c r="CZ1154" s="27"/>
      <c r="DA1154" s="27"/>
      <c r="DB1154" s="27"/>
      <c r="DC1154" s="27"/>
      <c r="DD1154" s="27"/>
      <c r="DE1154" s="27"/>
      <c r="DF1154" s="27"/>
      <c r="DG1154" s="27"/>
      <c r="DH1154" s="27"/>
      <c r="DI1154" s="27"/>
      <c r="DJ1154" s="27"/>
      <c r="DK1154" s="27"/>
      <c r="DL1154" s="27"/>
      <c r="DM1154" s="27"/>
      <c r="DN1154" s="27"/>
      <c r="DO1154" s="27"/>
      <c r="DP1154" s="27"/>
      <c r="DQ1154" s="27"/>
      <c r="DR1154" s="27"/>
      <c r="DS1154" s="27"/>
      <c r="DT1154" s="27"/>
      <c r="DU1154" s="27"/>
      <c r="DV1154" s="27"/>
      <c r="DW1154" s="27"/>
      <c r="DX1154" s="27"/>
      <c r="DY1154" s="27"/>
      <c r="DZ1154" s="27"/>
      <c r="EA1154" s="27"/>
      <c r="EB1154" s="27"/>
      <c r="EC1154" s="27"/>
      <c r="ED1154" s="27"/>
      <c r="EE1154" s="27"/>
      <c r="EF1154" s="27"/>
      <c r="EG1154" s="27"/>
      <c r="EH1154" s="27"/>
      <c r="EI1154" s="27"/>
      <c r="EJ1154" s="27"/>
      <c r="EK1154" s="27"/>
      <c r="EL1154" s="27"/>
      <c r="EM1154" s="27"/>
      <c r="EN1154" s="27"/>
      <c r="EO1154" s="27"/>
      <c r="EP1154" s="27"/>
      <c r="EQ1154" s="27"/>
      <c r="ER1154" s="27"/>
      <c r="ES1154" s="27"/>
      <c r="ET1154" s="27"/>
      <c r="EU1154" s="27"/>
      <c r="EV1154" s="27"/>
    </row>
    <row r="1155" spans="22:152" ht="12.75"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7"/>
      <c r="BN1155" s="27"/>
      <c r="BO1155" s="27"/>
      <c r="BP1155" s="27"/>
      <c r="BQ1155" s="27"/>
      <c r="BR1155" s="27"/>
      <c r="BS1155" s="27"/>
      <c r="BT1155" s="27"/>
      <c r="BU1155" s="27"/>
      <c r="BV1155" s="27"/>
      <c r="BW1155" s="27"/>
      <c r="BX1155" s="27"/>
      <c r="BY1155" s="27"/>
      <c r="BZ1155" s="27"/>
      <c r="CA1155" s="27"/>
      <c r="CB1155" s="27"/>
      <c r="CC1155" s="27"/>
      <c r="CD1155" s="27"/>
      <c r="CE1155" s="27"/>
      <c r="CF1155" s="27"/>
      <c r="CG1155" s="27"/>
      <c r="CH1155" s="27"/>
      <c r="CI1155" s="27"/>
      <c r="CJ1155" s="27"/>
      <c r="CK1155" s="27"/>
      <c r="CL1155" s="27"/>
      <c r="CM1155" s="27"/>
      <c r="CN1155" s="27"/>
      <c r="CO1155" s="27"/>
      <c r="CP1155" s="27"/>
      <c r="CQ1155" s="27"/>
      <c r="CR1155" s="27"/>
      <c r="CS1155" s="27"/>
      <c r="CT1155" s="27"/>
      <c r="CU1155" s="27"/>
      <c r="CV1155" s="27"/>
      <c r="CW1155" s="27"/>
      <c r="CX1155" s="27"/>
      <c r="CY1155" s="27"/>
      <c r="CZ1155" s="27"/>
      <c r="DA1155" s="27"/>
      <c r="DB1155" s="27"/>
      <c r="DC1155" s="27"/>
      <c r="DD1155" s="27"/>
      <c r="DE1155" s="27"/>
      <c r="DF1155" s="27"/>
      <c r="DG1155" s="27"/>
      <c r="DH1155" s="27"/>
      <c r="DI1155" s="27"/>
      <c r="DJ1155" s="27"/>
      <c r="DK1155" s="27"/>
      <c r="DL1155" s="27"/>
      <c r="DM1155" s="27"/>
      <c r="DN1155" s="27"/>
      <c r="DO1155" s="27"/>
      <c r="DP1155" s="27"/>
      <c r="DQ1155" s="27"/>
      <c r="DR1155" s="27"/>
      <c r="DS1155" s="27"/>
      <c r="DT1155" s="27"/>
      <c r="DU1155" s="27"/>
      <c r="DV1155" s="27"/>
      <c r="DW1155" s="27"/>
      <c r="DX1155" s="27"/>
      <c r="DY1155" s="27"/>
      <c r="DZ1155" s="27"/>
      <c r="EA1155" s="27"/>
      <c r="EB1155" s="27"/>
      <c r="EC1155" s="27"/>
      <c r="ED1155" s="27"/>
      <c r="EE1155" s="27"/>
      <c r="EF1155" s="27"/>
      <c r="EG1155" s="27"/>
      <c r="EH1155" s="27"/>
      <c r="EI1155" s="27"/>
      <c r="EJ1155" s="27"/>
      <c r="EK1155" s="27"/>
      <c r="EL1155" s="27"/>
      <c r="EM1155" s="27"/>
      <c r="EN1155" s="27"/>
      <c r="EO1155" s="27"/>
      <c r="EP1155" s="27"/>
      <c r="EQ1155" s="27"/>
      <c r="ER1155" s="27"/>
      <c r="ES1155" s="27"/>
      <c r="ET1155" s="27"/>
      <c r="EU1155" s="27"/>
      <c r="EV1155" s="27"/>
    </row>
    <row r="1156" spans="22:152" ht="12.75"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7"/>
      <c r="BN1156" s="27"/>
      <c r="BO1156" s="27"/>
      <c r="BP1156" s="27"/>
      <c r="BQ1156" s="27"/>
      <c r="BR1156" s="27"/>
      <c r="BS1156" s="27"/>
      <c r="BT1156" s="27"/>
      <c r="BU1156" s="27"/>
      <c r="BV1156" s="27"/>
      <c r="BW1156" s="27"/>
      <c r="BX1156" s="27"/>
      <c r="BY1156" s="27"/>
      <c r="BZ1156" s="27"/>
      <c r="CA1156" s="27"/>
      <c r="CB1156" s="27"/>
      <c r="CC1156" s="27"/>
      <c r="CD1156" s="27"/>
      <c r="CE1156" s="27"/>
      <c r="CF1156" s="27"/>
      <c r="CG1156" s="27"/>
      <c r="CH1156" s="27"/>
      <c r="CI1156" s="27"/>
      <c r="CJ1156" s="27"/>
      <c r="CK1156" s="27"/>
      <c r="CL1156" s="27"/>
      <c r="CM1156" s="27"/>
      <c r="CN1156" s="27"/>
      <c r="CO1156" s="27"/>
      <c r="CP1156" s="27"/>
      <c r="CQ1156" s="27"/>
      <c r="CR1156" s="27"/>
      <c r="CS1156" s="27"/>
      <c r="CT1156" s="27"/>
      <c r="CU1156" s="27"/>
      <c r="CV1156" s="27"/>
      <c r="CW1156" s="27"/>
      <c r="CX1156" s="27"/>
      <c r="CY1156" s="27"/>
      <c r="CZ1156" s="27"/>
      <c r="DA1156" s="27"/>
      <c r="DB1156" s="27"/>
      <c r="DC1156" s="27"/>
      <c r="DD1156" s="27"/>
      <c r="DE1156" s="27"/>
      <c r="DF1156" s="27"/>
      <c r="DG1156" s="27"/>
      <c r="DH1156" s="27"/>
      <c r="DI1156" s="27"/>
      <c r="DJ1156" s="27"/>
      <c r="DK1156" s="27"/>
      <c r="DL1156" s="27"/>
      <c r="DM1156" s="27"/>
      <c r="DN1156" s="27"/>
      <c r="DO1156" s="27"/>
      <c r="DP1156" s="27"/>
      <c r="DQ1156" s="27"/>
      <c r="DR1156" s="27"/>
      <c r="DS1156" s="27"/>
      <c r="DT1156" s="27"/>
      <c r="DU1156" s="27"/>
      <c r="DV1156" s="27"/>
      <c r="DW1156" s="27"/>
      <c r="DX1156" s="27"/>
      <c r="DY1156" s="27"/>
      <c r="DZ1156" s="27"/>
      <c r="EA1156" s="27"/>
      <c r="EB1156" s="27"/>
      <c r="EC1156" s="27"/>
      <c r="ED1156" s="27"/>
      <c r="EE1156" s="27"/>
      <c r="EF1156" s="27"/>
      <c r="EG1156" s="27"/>
      <c r="EH1156" s="27"/>
      <c r="EI1156" s="27"/>
      <c r="EJ1156" s="27"/>
      <c r="EK1156" s="27"/>
      <c r="EL1156" s="27"/>
      <c r="EM1156" s="27"/>
      <c r="EN1156" s="27"/>
      <c r="EO1156" s="27"/>
      <c r="EP1156" s="27"/>
      <c r="EQ1156" s="27"/>
      <c r="ER1156" s="27"/>
      <c r="ES1156" s="27"/>
      <c r="ET1156" s="27"/>
      <c r="EU1156" s="27"/>
      <c r="EV1156" s="27"/>
    </row>
    <row r="1157" spans="22:152" ht="12.75"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7"/>
      <c r="BN1157" s="27"/>
      <c r="BO1157" s="27"/>
      <c r="BP1157" s="27"/>
      <c r="BQ1157" s="27"/>
      <c r="BR1157" s="27"/>
      <c r="BS1157" s="27"/>
      <c r="BT1157" s="27"/>
      <c r="BU1157" s="27"/>
      <c r="BV1157" s="27"/>
      <c r="BW1157" s="27"/>
      <c r="BX1157" s="27"/>
      <c r="BY1157" s="27"/>
      <c r="BZ1157" s="27"/>
      <c r="CA1157" s="27"/>
      <c r="CB1157" s="27"/>
      <c r="CC1157" s="27"/>
      <c r="CD1157" s="27"/>
      <c r="CE1157" s="27"/>
      <c r="CF1157" s="27"/>
      <c r="CG1157" s="27"/>
      <c r="CH1157" s="27"/>
      <c r="CI1157" s="27"/>
      <c r="CJ1157" s="27"/>
      <c r="CK1157" s="27"/>
      <c r="CL1157" s="27"/>
      <c r="CM1157" s="27"/>
      <c r="CN1157" s="27"/>
      <c r="CO1157" s="27"/>
      <c r="CP1157" s="27"/>
      <c r="CQ1157" s="27"/>
      <c r="CR1157" s="27"/>
      <c r="CS1157" s="27"/>
      <c r="CT1157" s="27"/>
      <c r="CU1157" s="27"/>
      <c r="CV1157" s="27"/>
      <c r="CW1157" s="27"/>
      <c r="CX1157" s="27"/>
      <c r="CY1157" s="27"/>
      <c r="CZ1157" s="27"/>
      <c r="DA1157" s="27"/>
      <c r="DB1157" s="27"/>
      <c r="DC1157" s="27"/>
      <c r="DD1157" s="27"/>
      <c r="DE1157" s="27"/>
      <c r="DF1157" s="27"/>
      <c r="DG1157" s="27"/>
      <c r="DH1157" s="27"/>
      <c r="DI1157" s="27"/>
      <c r="DJ1157" s="27"/>
      <c r="DK1157" s="27"/>
      <c r="DL1157" s="27"/>
      <c r="DM1157" s="27"/>
      <c r="DN1157" s="27"/>
      <c r="DO1157" s="27"/>
      <c r="DP1157" s="27"/>
      <c r="DQ1157" s="27"/>
      <c r="DR1157" s="27"/>
      <c r="DS1157" s="27"/>
      <c r="DT1157" s="27"/>
      <c r="DU1157" s="27"/>
      <c r="DV1157" s="27"/>
      <c r="DW1157" s="27"/>
      <c r="DX1157" s="27"/>
      <c r="DY1157" s="27"/>
      <c r="DZ1157" s="27"/>
      <c r="EA1157" s="27"/>
      <c r="EB1157" s="27"/>
      <c r="EC1157" s="27"/>
      <c r="ED1157" s="27"/>
      <c r="EE1157" s="27"/>
      <c r="EF1157" s="27"/>
      <c r="EG1157" s="27"/>
      <c r="EH1157" s="27"/>
      <c r="EI1157" s="27"/>
      <c r="EJ1157" s="27"/>
      <c r="EK1157" s="27"/>
      <c r="EL1157" s="27"/>
      <c r="EM1157" s="27"/>
      <c r="EN1157" s="27"/>
      <c r="EO1157" s="27"/>
      <c r="EP1157" s="27"/>
      <c r="EQ1157" s="27"/>
      <c r="ER1157" s="27"/>
      <c r="ES1157" s="27"/>
      <c r="ET1157" s="27"/>
      <c r="EU1157" s="27"/>
      <c r="EV1157" s="27"/>
    </row>
    <row r="1158" spans="22:152" ht="12.75"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7"/>
      <c r="BN1158" s="27"/>
      <c r="BO1158" s="27"/>
      <c r="BP1158" s="27"/>
      <c r="BQ1158" s="27"/>
      <c r="BR1158" s="27"/>
      <c r="BS1158" s="27"/>
      <c r="BT1158" s="27"/>
      <c r="BU1158" s="27"/>
      <c r="BV1158" s="27"/>
      <c r="BW1158" s="27"/>
      <c r="BX1158" s="27"/>
      <c r="BY1158" s="27"/>
      <c r="BZ1158" s="27"/>
      <c r="CA1158" s="27"/>
      <c r="CB1158" s="27"/>
      <c r="CC1158" s="27"/>
      <c r="CD1158" s="27"/>
      <c r="CE1158" s="27"/>
      <c r="CF1158" s="27"/>
      <c r="CG1158" s="27"/>
      <c r="CH1158" s="27"/>
      <c r="CI1158" s="27"/>
      <c r="CJ1158" s="27"/>
      <c r="CK1158" s="27"/>
      <c r="CL1158" s="27"/>
      <c r="CM1158" s="27"/>
      <c r="CN1158" s="27"/>
      <c r="CO1158" s="27"/>
      <c r="CP1158" s="27"/>
      <c r="CQ1158" s="27"/>
      <c r="CR1158" s="27"/>
      <c r="CS1158" s="27"/>
      <c r="CT1158" s="27"/>
      <c r="CU1158" s="27"/>
      <c r="CV1158" s="27"/>
      <c r="CW1158" s="27"/>
      <c r="CX1158" s="27"/>
      <c r="CY1158" s="27"/>
      <c r="CZ1158" s="27"/>
      <c r="DA1158" s="27"/>
      <c r="DB1158" s="27"/>
      <c r="DC1158" s="27"/>
      <c r="DD1158" s="27"/>
      <c r="DE1158" s="27"/>
      <c r="DF1158" s="27"/>
      <c r="DG1158" s="27"/>
      <c r="DH1158" s="27"/>
      <c r="DI1158" s="27"/>
      <c r="DJ1158" s="27"/>
      <c r="DK1158" s="27"/>
      <c r="DL1158" s="27"/>
      <c r="DM1158" s="27"/>
      <c r="DN1158" s="27"/>
      <c r="DO1158" s="27"/>
      <c r="DP1158" s="27"/>
      <c r="DQ1158" s="27"/>
      <c r="DR1158" s="27"/>
      <c r="DS1158" s="27"/>
      <c r="DT1158" s="27"/>
      <c r="DU1158" s="27"/>
      <c r="DV1158" s="27"/>
      <c r="DW1158" s="27"/>
      <c r="DX1158" s="27"/>
      <c r="DY1158" s="27"/>
      <c r="DZ1158" s="27"/>
      <c r="EA1158" s="27"/>
      <c r="EB1158" s="27"/>
      <c r="EC1158" s="27"/>
      <c r="ED1158" s="27"/>
      <c r="EE1158" s="27"/>
      <c r="EF1158" s="27"/>
      <c r="EG1158" s="27"/>
      <c r="EH1158" s="27"/>
      <c r="EI1158" s="27"/>
      <c r="EJ1158" s="27"/>
      <c r="EK1158" s="27"/>
      <c r="EL1158" s="27"/>
      <c r="EM1158" s="27"/>
      <c r="EN1158" s="27"/>
      <c r="EO1158" s="27"/>
      <c r="EP1158" s="27"/>
      <c r="EQ1158" s="27"/>
      <c r="ER1158" s="27"/>
      <c r="ES1158" s="27"/>
      <c r="ET1158" s="27"/>
      <c r="EU1158" s="27"/>
      <c r="EV1158" s="27"/>
    </row>
    <row r="1159" spans="22:152" ht="12.75"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7"/>
      <c r="BN1159" s="27"/>
      <c r="BO1159" s="27"/>
      <c r="BP1159" s="27"/>
      <c r="BQ1159" s="27"/>
      <c r="BR1159" s="27"/>
      <c r="BS1159" s="27"/>
      <c r="BT1159" s="27"/>
      <c r="BU1159" s="27"/>
      <c r="BV1159" s="27"/>
      <c r="BW1159" s="27"/>
      <c r="BX1159" s="27"/>
      <c r="BY1159" s="27"/>
      <c r="BZ1159" s="27"/>
      <c r="CA1159" s="27"/>
      <c r="CB1159" s="27"/>
      <c r="CC1159" s="27"/>
      <c r="CD1159" s="27"/>
      <c r="CE1159" s="27"/>
      <c r="CF1159" s="27"/>
      <c r="CG1159" s="27"/>
      <c r="CH1159" s="27"/>
      <c r="CI1159" s="27"/>
      <c r="CJ1159" s="27"/>
      <c r="CK1159" s="27"/>
      <c r="CL1159" s="27"/>
      <c r="CM1159" s="27"/>
      <c r="CN1159" s="27"/>
      <c r="CO1159" s="27"/>
      <c r="CP1159" s="27"/>
      <c r="CQ1159" s="27"/>
      <c r="CR1159" s="27"/>
      <c r="CS1159" s="27"/>
      <c r="CT1159" s="27"/>
      <c r="CU1159" s="27"/>
      <c r="CV1159" s="27"/>
      <c r="CW1159" s="27"/>
      <c r="CX1159" s="27"/>
      <c r="CY1159" s="27"/>
      <c r="CZ1159" s="27"/>
      <c r="DA1159" s="27"/>
      <c r="DB1159" s="27"/>
      <c r="DC1159" s="27"/>
      <c r="DD1159" s="27"/>
      <c r="DE1159" s="27"/>
      <c r="DF1159" s="27"/>
      <c r="DG1159" s="27"/>
      <c r="DH1159" s="27"/>
      <c r="DI1159" s="27"/>
      <c r="DJ1159" s="27"/>
      <c r="DK1159" s="27"/>
      <c r="DL1159" s="27"/>
      <c r="DM1159" s="27"/>
      <c r="DN1159" s="27"/>
      <c r="DO1159" s="27"/>
      <c r="DP1159" s="27"/>
      <c r="DQ1159" s="27"/>
      <c r="DR1159" s="27"/>
      <c r="DS1159" s="27"/>
      <c r="DT1159" s="27"/>
      <c r="DU1159" s="27"/>
      <c r="DV1159" s="27"/>
      <c r="DW1159" s="27"/>
      <c r="DX1159" s="27"/>
      <c r="DY1159" s="27"/>
      <c r="DZ1159" s="27"/>
      <c r="EA1159" s="27"/>
      <c r="EB1159" s="27"/>
      <c r="EC1159" s="27"/>
      <c r="ED1159" s="27"/>
      <c r="EE1159" s="27"/>
      <c r="EF1159" s="27"/>
      <c r="EG1159" s="27"/>
      <c r="EH1159" s="27"/>
      <c r="EI1159" s="27"/>
      <c r="EJ1159" s="27"/>
      <c r="EK1159" s="27"/>
      <c r="EL1159" s="27"/>
      <c r="EM1159" s="27"/>
      <c r="EN1159" s="27"/>
      <c r="EO1159" s="27"/>
      <c r="EP1159" s="27"/>
      <c r="EQ1159" s="27"/>
      <c r="ER1159" s="27"/>
      <c r="ES1159" s="27"/>
      <c r="ET1159" s="27"/>
      <c r="EU1159" s="27"/>
      <c r="EV1159" s="27"/>
    </row>
    <row r="1160" spans="22:152" ht="12.75"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7"/>
      <c r="BN1160" s="27"/>
      <c r="BO1160" s="27"/>
      <c r="BP1160" s="27"/>
      <c r="BQ1160" s="27"/>
      <c r="BR1160" s="27"/>
      <c r="BS1160" s="27"/>
      <c r="BT1160" s="27"/>
      <c r="BU1160" s="27"/>
      <c r="BV1160" s="27"/>
      <c r="BW1160" s="27"/>
      <c r="BX1160" s="27"/>
      <c r="BY1160" s="27"/>
      <c r="BZ1160" s="27"/>
      <c r="CA1160" s="27"/>
      <c r="CB1160" s="27"/>
      <c r="CC1160" s="27"/>
      <c r="CD1160" s="27"/>
      <c r="CE1160" s="27"/>
      <c r="CF1160" s="27"/>
      <c r="CG1160" s="27"/>
      <c r="CH1160" s="27"/>
      <c r="CI1160" s="27"/>
      <c r="CJ1160" s="27"/>
      <c r="CK1160" s="27"/>
      <c r="CL1160" s="27"/>
      <c r="CM1160" s="27"/>
      <c r="CN1160" s="27"/>
      <c r="CO1160" s="27"/>
      <c r="CP1160" s="27"/>
      <c r="CQ1160" s="27"/>
      <c r="CR1160" s="27"/>
      <c r="CS1160" s="27"/>
      <c r="CT1160" s="27"/>
      <c r="CU1160" s="27"/>
      <c r="CV1160" s="27"/>
      <c r="CW1160" s="27"/>
      <c r="CX1160" s="27"/>
      <c r="CY1160" s="27"/>
      <c r="CZ1160" s="27"/>
      <c r="DA1160" s="27"/>
      <c r="DB1160" s="27"/>
      <c r="DC1160" s="27"/>
      <c r="DD1160" s="27"/>
      <c r="DE1160" s="27"/>
      <c r="DF1160" s="27"/>
      <c r="DG1160" s="27"/>
      <c r="DH1160" s="27"/>
      <c r="DI1160" s="27"/>
      <c r="DJ1160" s="27"/>
      <c r="DK1160" s="27"/>
      <c r="DL1160" s="27"/>
      <c r="DM1160" s="27"/>
      <c r="DN1160" s="27"/>
      <c r="DO1160" s="27"/>
      <c r="DP1160" s="27"/>
      <c r="DQ1160" s="27"/>
      <c r="DR1160" s="27"/>
      <c r="DS1160" s="27"/>
      <c r="DT1160" s="27"/>
      <c r="DU1160" s="27"/>
      <c r="DV1160" s="27"/>
      <c r="DW1160" s="27"/>
      <c r="DX1160" s="27"/>
      <c r="DY1160" s="27"/>
      <c r="DZ1160" s="27"/>
      <c r="EA1160" s="27"/>
      <c r="EB1160" s="27"/>
      <c r="EC1160" s="27"/>
      <c r="ED1160" s="27"/>
      <c r="EE1160" s="27"/>
      <c r="EF1160" s="27"/>
      <c r="EG1160" s="27"/>
      <c r="EH1160" s="27"/>
      <c r="EI1160" s="27"/>
      <c r="EJ1160" s="27"/>
      <c r="EK1160" s="27"/>
      <c r="EL1160" s="27"/>
      <c r="EM1160" s="27"/>
      <c r="EN1160" s="27"/>
      <c r="EO1160" s="27"/>
      <c r="EP1160" s="27"/>
      <c r="EQ1160" s="27"/>
      <c r="ER1160" s="27"/>
      <c r="ES1160" s="27"/>
      <c r="ET1160" s="27"/>
      <c r="EU1160" s="27"/>
      <c r="EV1160" s="27"/>
    </row>
    <row r="1161" spans="22:152" ht="12.75"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  <c r="BQ1161" s="27"/>
      <c r="BR1161" s="27"/>
      <c r="BS1161" s="27"/>
      <c r="BT1161" s="27"/>
      <c r="BU1161" s="27"/>
      <c r="BV1161" s="27"/>
      <c r="BW1161" s="27"/>
      <c r="BX1161" s="27"/>
      <c r="BY1161" s="27"/>
      <c r="BZ1161" s="27"/>
      <c r="CA1161" s="27"/>
      <c r="CB1161" s="27"/>
      <c r="CC1161" s="27"/>
      <c r="CD1161" s="27"/>
      <c r="CE1161" s="27"/>
      <c r="CF1161" s="27"/>
      <c r="CG1161" s="27"/>
      <c r="CH1161" s="27"/>
      <c r="CI1161" s="27"/>
      <c r="CJ1161" s="27"/>
      <c r="CK1161" s="27"/>
      <c r="CL1161" s="27"/>
      <c r="CM1161" s="27"/>
      <c r="CN1161" s="27"/>
      <c r="CO1161" s="27"/>
      <c r="CP1161" s="27"/>
      <c r="CQ1161" s="27"/>
      <c r="CR1161" s="27"/>
      <c r="CS1161" s="27"/>
      <c r="CT1161" s="27"/>
      <c r="CU1161" s="27"/>
      <c r="CV1161" s="27"/>
      <c r="CW1161" s="27"/>
      <c r="CX1161" s="27"/>
      <c r="CY1161" s="27"/>
      <c r="CZ1161" s="27"/>
      <c r="DA1161" s="27"/>
      <c r="DB1161" s="27"/>
      <c r="DC1161" s="27"/>
      <c r="DD1161" s="27"/>
      <c r="DE1161" s="27"/>
      <c r="DF1161" s="27"/>
      <c r="DG1161" s="27"/>
      <c r="DH1161" s="27"/>
      <c r="DI1161" s="27"/>
      <c r="DJ1161" s="27"/>
      <c r="DK1161" s="27"/>
      <c r="DL1161" s="27"/>
      <c r="DM1161" s="27"/>
      <c r="DN1161" s="27"/>
      <c r="DO1161" s="27"/>
      <c r="DP1161" s="27"/>
      <c r="DQ1161" s="27"/>
      <c r="DR1161" s="27"/>
      <c r="DS1161" s="27"/>
      <c r="DT1161" s="27"/>
      <c r="DU1161" s="27"/>
      <c r="DV1161" s="27"/>
      <c r="DW1161" s="27"/>
      <c r="DX1161" s="27"/>
      <c r="DY1161" s="27"/>
      <c r="DZ1161" s="27"/>
      <c r="EA1161" s="27"/>
      <c r="EB1161" s="27"/>
      <c r="EC1161" s="27"/>
      <c r="ED1161" s="27"/>
      <c r="EE1161" s="27"/>
      <c r="EF1161" s="27"/>
      <c r="EG1161" s="27"/>
      <c r="EH1161" s="27"/>
      <c r="EI1161" s="27"/>
      <c r="EJ1161" s="27"/>
      <c r="EK1161" s="27"/>
      <c r="EL1161" s="27"/>
      <c r="EM1161" s="27"/>
      <c r="EN1161" s="27"/>
      <c r="EO1161" s="27"/>
      <c r="EP1161" s="27"/>
      <c r="EQ1161" s="27"/>
      <c r="ER1161" s="27"/>
      <c r="ES1161" s="27"/>
      <c r="ET1161" s="27"/>
      <c r="EU1161" s="27"/>
      <c r="EV1161" s="27"/>
    </row>
    <row r="1162" spans="22:152" ht="12.75"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  <c r="BQ1162" s="27"/>
      <c r="BR1162" s="27"/>
      <c r="BS1162" s="27"/>
      <c r="BT1162" s="27"/>
      <c r="BU1162" s="27"/>
      <c r="BV1162" s="27"/>
      <c r="BW1162" s="27"/>
      <c r="BX1162" s="27"/>
      <c r="BY1162" s="27"/>
      <c r="BZ1162" s="27"/>
      <c r="CA1162" s="27"/>
      <c r="CB1162" s="27"/>
      <c r="CC1162" s="27"/>
      <c r="CD1162" s="27"/>
      <c r="CE1162" s="27"/>
      <c r="CF1162" s="27"/>
      <c r="CG1162" s="27"/>
      <c r="CH1162" s="27"/>
      <c r="CI1162" s="27"/>
      <c r="CJ1162" s="27"/>
      <c r="CK1162" s="27"/>
      <c r="CL1162" s="27"/>
      <c r="CM1162" s="27"/>
      <c r="CN1162" s="27"/>
      <c r="CO1162" s="27"/>
      <c r="CP1162" s="27"/>
      <c r="CQ1162" s="27"/>
      <c r="CR1162" s="27"/>
      <c r="CS1162" s="27"/>
      <c r="CT1162" s="27"/>
      <c r="CU1162" s="27"/>
      <c r="CV1162" s="27"/>
      <c r="CW1162" s="27"/>
      <c r="CX1162" s="27"/>
      <c r="CY1162" s="27"/>
      <c r="CZ1162" s="27"/>
      <c r="DA1162" s="27"/>
      <c r="DB1162" s="27"/>
      <c r="DC1162" s="27"/>
      <c r="DD1162" s="27"/>
      <c r="DE1162" s="27"/>
      <c r="DF1162" s="27"/>
      <c r="DG1162" s="27"/>
      <c r="DH1162" s="27"/>
      <c r="DI1162" s="27"/>
      <c r="DJ1162" s="27"/>
      <c r="DK1162" s="27"/>
      <c r="DL1162" s="27"/>
      <c r="DM1162" s="27"/>
      <c r="DN1162" s="27"/>
      <c r="DO1162" s="27"/>
      <c r="DP1162" s="27"/>
      <c r="DQ1162" s="27"/>
      <c r="DR1162" s="27"/>
      <c r="DS1162" s="27"/>
      <c r="DT1162" s="27"/>
      <c r="DU1162" s="27"/>
      <c r="DV1162" s="27"/>
      <c r="DW1162" s="27"/>
      <c r="DX1162" s="27"/>
      <c r="DY1162" s="27"/>
      <c r="DZ1162" s="27"/>
      <c r="EA1162" s="27"/>
      <c r="EB1162" s="27"/>
      <c r="EC1162" s="27"/>
      <c r="ED1162" s="27"/>
      <c r="EE1162" s="27"/>
      <c r="EF1162" s="27"/>
      <c r="EG1162" s="27"/>
      <c r="EH1162" s="27"/>
      <c r="EI1162" s="27"/>
      <c r="EJ1162" s="27"/>
      <c r="EK1162" s="27"/>
      <c r="EL1162" s="27"/>
      <c r="EM1162" s="27"/>
      <c r="EN1162" s="27"/>
      <c r="EO1162" s="27"/>
      <c r="EP1162" s="27"/>
      <c r="EQ1162" s="27"/>
      <c r="ER1162" s="27"/>
      <c r="ES1162" s="27"/>
      <c r="ET1162" s="27"/>
      <c r="EU1162" s="27"/>
      <c r="EV1162" s="27"/>
    </row>
    <row r="1163" spans="22:152" ht="12.75"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7"/>
      <c r="BN1163" s="27"/>
      <c r="BO1163" s="27"/>
      <c r="BP1163" s="27"/>
      <c r="BQ1163" s="27"/>
      <c r="BR1163" s="27"/>
      <c r="BS1163" s="27"/>
      <c r="BT1163" s="27"/>
      <c r="BU1163" s="27"/>
      <c r="BV1163" s="27"/>
      <c r="BW1163" s="27"/>
      <c r="BX1163" s="27"/>
      <c r="BY1163" s="27"/>
      <c r="BZ1163" s="27"/>
      <c r="CA1163" s="27"/>
      <c r="CB1163" s="27"/>
      <c r="CC1163" s="27"/>
      <c r="CD1163" s="27"/>
      <c r="CE1163" s="27"/>
      <c r="CF1163" s="27"/>
      <c r="CG1163" s="27"/>
      <c r="CH1163" s="27"/>
      <c r="CI1163" s="27"/>
      <c r="CJ1163" s="27"/>
      <c r="CK1163" s="27"/>
      <c r="CL1163" s="27"/>
      <c r="CM1163" s="27"/>
      <c r="CN1163" s="27"/>
      <c r="CO1163" s="27"/>
      <c r="CP1163" s="27"/>
      <c r="CQ1163" s="27"/>
      <c r="CR1163" s="27"/>
      <c r="CS1163" s="27"/>
      <c r="CT1163" s="27"/>
      <c r="CU1163" s="27"/>
      <c r="CV1163" s="27"/>
      <c r="CW1163" s="27"/>
      <c r="CX1163" s="27"/>
      <c r="CY1163" s="27"/>
      <c r="CZ1163" s="27"/>
      <c r="DA1163" s="27"/>
      <c r="DB1163" s="27"/>
      <c r="DC1163" s="27"/>
      <c r="DD1163" s="27"/>
      <c r="DE1163" s="27"/>
      <c r="DF1163" s="27"/>
      <c r="DG1163" s="27"/>
      <c r="DH1163" s="27"/>
      <c r="DI1163" s="27"/>
      <c r="DJ1163" s="27"/>
      <c r="DK1163" s="27"/>
      <c r="DL1163" s="27"/>
      <c r="DM1163" s="27"/>
      <c r="DN1163" s="27"/>
      <c r="DO1163" s="27"/>
      <c r="DP1163" s="27"/>
      <c r="DQ1163" s="27"/>
      <c r="DR1163" s="27"/>
      <c r="DS1163" s="27"/>
      <c r="DT1163" s="27"/>
      <c r="DU1163" s="27"/>
      <c r="DV1163" s="27"/>
      <c r="DW1163" s="27"/>
      <c r="DX1163" s="27"/>
      <c r="DY1163" s="27"/>
      <c r="DZ1163" s="27"/>
      <c r="EA1163" s="27"/>
      <c r="EB1163" s="27"/>
      <c r="EC1163" s="27"/>
      <c r="ED1163" s="27"/>
      <c r="EE1163" s="27"/>
      <c r="EF1163" s="27"/>
      <c r="EG1163" s="27"/>
      <c r="EH1163" s="27"/>
      <c r="EI1163" s="27"/>
      <c r="EJ1163" s="27"/>
      <c r="EK1163" s="27"/>
      <c r="EL1163" s="27"/>
      <c r="EM1163" s="27"/>
      <c r="EN1163" s="27"/>
      <c r="EO1163" s="27"/>
      <c r="EP1163" s="27"/>
      <c r="EQ1163" s="27"/>
      <c r="ER1163" s="27"/>
      <c r="ES1163" s="27"/>
      <c r="ET1163" s="27"/>
      <c r="EU1163" s="27"/>
      <c r="EV1163" s="27"/>
    </row>
    <row r="1164" spans="22:152" ht="12.75"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7"/>
      <c r="BN1164" s="27"/>
      <c r="BO1164" s="27"/>
      <c r="BP1164" s="27"/>
      <c r="BQ1164" s="27"/>
      <c r="BR1164" s="27"/>
      <c r="BS1164" s="27"/>
      <c r="BT1164" s="27"/>
      <c r="BU1164" s="27"/>
      <c r="BV1164" s="27"/>
      <c r="BW1164" s="27"/>
      <c r="BX1164" s="27"/>
      <c r="BY1164" s="27"/>
      <c r="BZ1164" s="27"/>
      <c r="CA1164" s="27"/>
      <c r="CB1164" s="27"/>
      <c r="CC1164" s="27"/>
      <c r="CD1164" s="27"/>
      <c r="CE1164" s="27"/>
      <c r="CF1164" s="27"/>
      <c r="CG1164" s="27"/>
      <c r="CH1164" s="27"/>
      <c r="CI1164" s="27"/>
      <c r="CJ1164" s="27"/>
      <c r="CK1164" s="27"/>
      <c r="CL1164" s="27"/>
      <c r="CM1164" s="27"/>
      <c r="CN1164" s="27"/>
      <c r="CO1164" s="27"/>
      <c r="CP1164" s="27"/>
      <c r="CQ1164" s="27"/>
      <c r="CR1164" s="27"/>
      <c r="CS1164" s="27"/>
      <c r="CT1164" s="27"/>
      <c r="CU1164" s="27"/>
      <c r="CV1164" s="27"/>
      <c r="CW1164" s="27"/>
      <c r="CX1164" s="27"/>
      <c r="CY1164" s="27"/>
      <c r="CZ1164" s="27"/>
      <c r="DA1164" s="27"/>
      <c r="DB1164" s="27"/>
      <c r="DC1164" s="27"/>
      <c r="DD1164" s="27"/>
      <c r="DE1164" s="27"/>
      <c r="DF1164" s="27"/>
      <c r="DG1164" s="27"/>
      <c r="DH1164" s="27"/>
      <c r="DI1164" s="27"/>
      <c r="DJ1164" s="27"/>
      <c r="DK1164" s="27"/>
      <c r="DL1164" s="27"/>
      <c r="DM1164" s="27"/>
      <c r="DN1164" s="27"/>
      <c r="DO1164" s="27"/>
      <c r="DP1164" s="27"/>
      <c r="DQ1164" s="27"/>
      <c r="DR1164" s="27"/>
      <c r="DS1164" s="27"/>
      <c r="DT1164" s="27"/>
      <c r="DU1164" s="27"/>
      <c r="DV1164" s="27"/>
      <c r="DW1164" s="27"/>
      <c r="DX1164" s="27"/>
      <c r="DY1164" s="27"/>
      <c r="DZ1164" s="27"/>
      <c r="EA1164" s="27"/>
      <c r="EB1164" s="27"/>
      <c r="EC1164" s="27"/>
      <c r="ED1164" s="27"/>
      <c r="EE1164" s="27"/>
      <c r="EF1164" s="27"/>
      <c r="EG1164" s="27"/>
      <c r="EH1164" s="27"/>
      <c r="EI1164" s="27"/>
      <c r="EJ1164" s="27"/>
      <c r="EK1164" s="27"/>
      <c r="EL1164" s="27"/>
      <c r="EM1164" s="27"/>
      <c r="EN1164" s="27"/>
      <c r="EO1164" s="27"/>
      <c r="EP1164" s="27"/>
      <c r="EQ1164" s="27"/>
      <c r="ER1164" s="27"/>
      <c r="ES1164" s="27"/>
      <c r="ET1164" s="27"/>
      <c r="EU1164" s="27"/>
      <c r="EV1164" s="27"/>
    </row>
    <row r="1165" spans="22:152" ht="12.75"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7"/>
      <c r="BN1165" s="27"/>
      <c r="BO1165" s="27"/>
      <c r="BP1165" s="27"/>
      <c r="BQ1165" s="27"/>
      <c r="BR1165" s="27"/>
      <c r="BS1165" s="27"/>
      <c r="BT1165" s="27"/>
      <c r="BU1165" s="27"/>
      <c r="BV1165" s="27"/>
      <c r="BW1165" s="27"/>
      <c r="BX1165" s="27"/>
      <c r="BY1165" s="27"/>
      <c r="BZ1165" s="27"/>
      <c r="CA1165" s="27"/>
      <c r="CB1165" s="27"/>
      <c r="CC1165" s="27"/>
      <c r="CD1165" s="27"/>
      <c r="CE1165" s="27"/>
      <c r="CF1165" s="27"/>
      <c r="CG1165" s="27"/>
      <c r="CH1165" s="27"/>
      <c r="CI1165" s="27"/>
      <c r="CJ1165" s="27"/>
      <c r="CK1165" s="27"/>
      <c r="CL1165" s="27"/>
      <c r="CM1165" s="27"/>
      <c r="CN1165" s="27"/>
      <c r="CO1165" s="27"/>
      <c r="CP1165" s="27"/>
      <c r="CQ1165" s="27"/>
      <c r="CR1165" s="27"/>
      <c r="CS1165" s="27"/>
      <c r="CT1165" s="27"/>
      <c r="CU1165" s="27"/>
      <c r="CV1165" s="27"/>
      <c r="CW1165" s="27"/>
      <c r="CX1165" s="27"/>
      <c r="CY1165" s="27"/>
      <c r="CZ1165" s="27"/>
      <c r="DA1165" s="27"/>
      <c r="DB1165" s="27"/>
      <c r="DC1165" s="27"/>
      <c r="DD1165" s="27"/>
      <c r="DE1165" s="27"/>
      <c r="DF1165" s="27"/>
      <c r="DG1165" s="27"/>
      <c r="DH1165" s="27"/>
      <c r="DI1165" s="27"/>
      <c r="DJ1165" s="27"/>
      <c r="DK1165" s="27"/>
      <c r="DL1165" s="27"/>
      <c r="DM1165" s="27"/>
      <c r="DN1165" s="27"/>
      <c r="DO1165" s="27"/>
      <c r="DP1165" s="27"/>
      <c r="DQ1165" s="27"/>
      <c r="DR1165" s="27"/>
      <c r="DS1165" s="27"/>
      <c r="DT1165" s="27"/>
      <c r="DU1165" s="27"/>
      <c r="DV1165" s="27"/>
      <c r="DW1165" s="27"/>
      <c r="DX1165" s="27"/>
      <c r="DY1165" s="27"/>
      <c r="DZ1165" s="27"/>
      <c r="EA1165" s="27"/>
      <c r="EB1165" s="27"/>
      <c r="EC1165" s="27"/>
      <c r="ED1165" s="27"/>
      <c r="EE1165" s="27"/>
      <c r="EF1165" s="27"/>
      <c r="EG1165" s="27"/>
      <c r="EH1165" s="27"/>
      <c r="EI1165" s="27"/>
      <c r="EJ1165" s="27"/>
      <c r="EK1165" s="27"/>
      <c r="EL1165" s="27"/>
      <c r="EM1165" s="27"/>
      <c r="EN1165" s="27"/>
      <c r="EO1165" s="27"/>
      <c r="EP1165" s="27"/>
      <c r="EQ1165" s="27"/>
      <c r="ER1165" s="27"/>
      <c r="ES1165" s="27"/>
      <c r="ET1165" s="27"/>
      <c r="EU1165" s="27"/>
      <c r="EV1165" s="27"/>
    </row>
    <row r="1166" spans="22:152" ht="12.75"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7"/>
      <c r="BN1166" s="27"/>
      <c r="BO1166" s="27"/>
      <c r="BP1166" s="27"/>
      <c r="BQ1166" s="27"/>
      <c r="BR1166" s="27"/>
      <c r="BS1166" s="27"/>
      <c r="BT1166" s="27"/>
      <c r="BU1166" s="27"/>
      <c r="BV1166" s="27"/>
      <c r="BW1166" s="27"/>
      <c r="BX1166" s="27"/>
      <c r="BY1166" s="27"/>
      <c r="BZ1166" s="27"/>
      <c r="CA1166" s="27"/>
      <c r="CB1166" s="27"/>
      <c r="CC1166" s="27"/>
      <c r="CD1166" s="27"/>
      <c r="CE1166" s="27"/>
      <c r="CF1166" s="27"/>
      <c r="CG1166" s="27"/>
      <c r="CH1166" s="27"/>
      <c r="CI1166" s="27"/>
      <c r="CJ1166" s="27"/>
      <c r="CK1166" s="27"/>
      <c r="CL1166" s="27"/>
      <c r="CM1166" s="27"/>
      <c r="CN1166" s="27"/>
      <c r="CO1166" s="27"/>
      <c r="CP1166" s="27"/>
      <c r="CQ1166" s="27"/>
      <c r="CR1166" s="27"/>
      <c r="CS1166" s="27"/>
      <c r="CT1166" s="27"/>
      <c r="CU1166" s="27"/>
      <c r="CV1166" s="27"/>
      <c r="CW1166" s="27"/>
      <c r="CX1166" s="27"/>
      <c r="CY1166" s="27"/>
      <c r="CZ1166" s="27"/>
      <c r="DA1166" s="27"/>
      <c r="DB1166" s="27"/>
      <c r="DC1166" s="27"/>
      <c r="DD1166" s="27"/>
      <c r="DE1166" s="27"/>
      <c r="DF1166" s="27"/>
      <c r="DG1166" s="27"/>
      <c r="DH1166" s="27"/>
      <c r="DI1166" s="27"/>
      <c r="DJ1166" s="27"/>
      <c r="DK1166" s="27"/>
      <c r="DL1166" s="27"/>
      <c r="DM1166" s="27"/>
      <c r="DN1166" s="27"/>
      <c r="DO1166" s="27"/>
      <c r="DP1166" s="27"/>
      <c r="DQ1166" s="27"/>
      <c r="DR1166" s="27"/>
      <c r="DS1166" s="27"/>
      <c r="DT1166" s="27"/>
      <c r="DU1166" s="27"/>
      <c r="DV1166" s="27"/>
      <c r="DW1166" s="27"/>
      <c r="DX1166" s="27"/>
      <c r="DY1166" s="27"/>
      <c r="DZ1166" s="27"/>
      <c r="EA1166" s="27"/>
      <c r="EB1166" s="27"/>
      <c r="EC1166" s="27"/>
      <c r="ED1166" s="27"/>
      <c r="EE1166" s="27"/>
      <c r="EF1166" s="27"/>
      <c r="EG1166" s="27"/>
      <c r="EH1166" s="27"/>
      <c r="EI1166" s="27"/>
      <c r="EJ1166" s="27"/>
      <c r="EK1166" s="27"/>
      <c r="EL1166" s="27"/>
      <c r="EM1166" s="27"/>
      <c r="EN1166" s="27"/>
      <c r="EO1166" s="27"/>
      <c r="EP1166" s="27"/>
      <c r="EQ1166" s="27"/>
      <c r="ER1166" s="27"/>
      <c r="ES1166" s="27"/>
      <c r="ET1166" s="27"/>
      <c r="EU1166" s="27"/>
      <c r="EV1166" s="27"/>
    </row>
    <row r="1167" spans="22:152" ht="12.75"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7"/>
      <c r="BN1167" s="27"/>
      <c r="BO1167" s="27"/>
      <c r="BP1167" s="27"/>
      <c r="BQ1167" s="27"/>
      <c r="BR1167" s="27"/>
      <c r="BS1167" s="27"/>
      <c r="BT1167" s="27"/>
      <c r="BU1167" s="27"/>
      <c r="BV1167" s="27"/>
      <c r="BW1167" s="27"/>
      <c r="BX1167" s="27"/>
      <c r="BY1167" s="27"/>
      <c r="BZ1167" s="27"/>
      <c r="CA1167" s="27"/>
      <c r="CB1167" s="27"/>
      <c r="CC1167" s="27"/>
      <c r="CD1167" s="27"/>
      <c r="CE1167" s="27"/>
      <c r="CF1167" s="27"/>
      <c r="CG1167" s="27"/>
      <c r="CH1167" s="27"/>
      <c r="CI1167" s="27"/>
      <c r="CJ1167" s="27"/>
      <c r="CK1167" s="27"/>
      <c r="CL1167" s="27"/>
      <c r="CM1167" s="27"/>
      <c r="CN1167" s="27"/>
      <c r="CO1167" s="27"/>
      <c r="CP1167" s="27"/>
      <c r="CQ1167" s="27"/>
      <c r="CR1167" s="27"/>
      <c r="CS1167" s="27"/>
      <c r="CT1167" s="27"/>
      <c r="CU1167" s="27"/>
      <c r="CV1167" s="27"/>
      <c r="CW1167" s="27"/>
      <c r="CX1167" s="27"/>
      <c r="CY1167" s="27"/>
      <c r="CZ1167" s="27"/>
      <c r="DA1167" s="27"/>
      <c r="DB1167" s="27"/>
      <c r="DC1167" s="27"/>
      <c r="DD1167" s="27"/>
      <c r="DE1167" s="27"/>
      <c r="DF1167" s="27"/>
      <c r="DG1167" s="27"/>
      <c r="DH1167" s="27"/>
      <c r="DI1167" s="27"/>
      <c r="DJ1167" s="27"/>
      <c r="DK1167" s="27"/>
      <c r="DL1167" s="27"/>
      <c r="DM1167" s="27"/>
      <c r="DN1167" s="27"/>
      <c r="DO1167" s="27"/>
      <c r="DP1167" s="27"/>
      <c r="DQ1167" s="27"/>
      <c r="DR1167" s="27"/>
      <c r="DS1167" s="27"/>
      <c r="DT1167" s="27"/>
      <c r="DU1167" s="27"/>
      <c r="DV1167" s="27"/>
      <c r="DW1167" s="27"/>
      <c r="DX1167" s="27"/>
      <c r="DY1167" s="27"/>
      <c r="DZ1167" s="27"/>
      <c r="EA1167" s="27"/>
      <c r="EB1167" s="27"/>
      <c r="EC1167" s="27"/>
      <c r="ED1167" s="27"/>
      <c r="EE1167" s="27"/>
      <c r="EF1167" s="27"/>
      <c r="EG1167" s="27"/>
      <c r="EH1167" s="27"/>
      <c r="EI1167" s="27"/>
      <c r="EJ1167" s="27"/>
      <c r="EK1167" s="27"/>
      <c r="EL1167" s="27"/>
      <c r="EM1167" s="27"/>
      <c r="EN1167" s="27"/>
      <c r="EO1167" s="27"/>
      <c r="EP1167" s="27"/>
      <c r="EQ1167" s="27"/>
      <c r="ER1167" s="27"/>
      <c r="ES1167" s="27"/>
      <c r="ET1167" s="27"/>
      <c r="EU1167" s="27"/>
      <c r="EV1167" s="27"/>
    </row>
    <row r="1168" spans="22:152" ht="12.75"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7"/>
      <c r="BN1168" s="27"/>
      <c r="BO1168" s="27"/>
      <c r="BP1168" s="27"/>
      <c r="BQ1168" s="27"/>
      <c r="BR1168" s="27"/>
      <c r="BS1168" s="27"/>
      <c r="BT1168" s="27"/>
      <c r="BU1168" s="27"/>
      <c r="BV1168" s="27"/>
      <c r="BW1168" s="27"/>
      <c r="BX1168" s="27"/>
      <c r="BY1168" s="27"/>
      <c r="BZ1168" s="27"/>
      <c r="CA1168" s="27"/>
      <c r="CB1168" s="27"/>
      <c r="CC1168" s="27"/>
      <c r="CD1168" s="27"/>
      <c r="CE1168" s="27"/>
      <c r="CF1168" s="27"/>
      <c r="CG1168" s="27"/>
      <c r="CH1168" s="27"/>
      <c r="CI1168" s="27"/>
      <c r="CJ1168" s="27"/>
      <c r="CK1168" s="27"/>
      <c r="CL1168" s="27"/>
      <c r="CM1168" s="27"/>
      <c r="CN1168" s="27"/>
      <c r="CO1168" s="27"/>
      <c r="CP1168" s="27"/>
      <c r="CQ1168" s="27"/>
      <c r="CR1168" s="27"/>
      <c r="CS1168" s="27"/>
      <c r="CT1168" s="27"/>
      <c r="CU1168" s="27"/>
      <c r="CV1168" s="27"/>
      <c r="CW1168" s="27"/>
      <c r="CX1168" s="27"/>
      <c r="CY1168" s="27"/>
      <c r="CZ1168" s="27"/>
      <c r="DA1168" s="27"/>
      <c r="DB1168" s="27"/>
      <c r="DC1168" s="27"/>
      <c r="DD1168" s="27"/>
      <c r="DE1168" s="27"/>
      <c r="DF1168" s="27"/>
      <c r="DG1168" s="27"/>
      <c r="DH1168" s="27"/>
      <c r="DI1168" s="27"/>
      <c r="DJ1168" s="27"/>
      <c r="DK1168" s="27"/>
      <c r="DL1168" s="27"/>
      <c r="DM1168" s="27"/>
      <c r="DN1168" s="27"/>
      <c r="DO1168" s="27"/>
      <c r="DP1168" s="27"/>
      <c r="DQ1168" s="27"/>
      <c r="DR1168" s="27"/>
      <c r="DS1168" s="27"/>
      <c r="DT1168" s="27"/>
      <c r="DU1168" s="27"/>
      <c r="DV1168" s="27"/>
      <c r="DW1168" s="27"/>
      <c r="DX1168" s="27"/>
      <c r="DY1168" s="27"/>
      <c r="DZ1168" s="27"/>
      <c r="EA1168" s="27"/>
      <c r="EB1168" s="27"/>
      <c r="EC1168" s="27"/>
      <c r="ED1168" s="27"/>
      <c r="EE1168" s="27"/>
      <c r="EF1168" s="27"/>
      <c r="EG1168" s="27"/>
      <c r="EH1168" s="27"/>
      <c r="EI1168" s="27"/>
      <c r="EJ1168" s="27"/>
      <c r="EK1168" s="27"/>
      <c r="EL1168" s="27"/>
      <c r="EM1168" s="27"/>
      <c r="EN1168" s="27"/>
      <c r="EO1168" s="27"/>
      <c r="EP1168" s="27"/>
      <c r="EQ1168" s="27"/>
      <c r="ER1168" s="27"/>
      <c r="ES1168" s="27"/>
      <c r="ET1168" s="27"/>
      <c r="EU1168" s="27"/>
      <c r="EV1168" s="27"/>
    </row>
    <row r="1169" spans="22:152" ht="12.75"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7"/>
      <c r="BN1169" s="27"/>
      <c r="BO1169" s="27"/>
      <c r="BP1169" s="27"/>
      <c r="BQ1169" s="27"/>
      <c r="BR1169" s="27"/>
      <c r="BS1169" s="27"/>
      <c r="BT1169" s="27"/>
      <c r="BU1169" s="27"/>
      <c r="BV1169" s="27"/>
      <c r="BW1169" s="27"/>
      <c r="BX1169" s="27"/>
      <c r="BY1169" s="27"/>
      <c r="BZ1169" s="27"/>
      <c r="CA1169" s="27"/>
      <c r="CB1169" s="27"/>
      <c r="CC1169" s="27"/>
      <c r="CD1169" s="27"/>
      <c r="CE1169" s="27"/>
      <c r="CF1169" s="27"/>
      <c r="CG1169" s="27"/>
      <c r="CH1169" s="27"/>
      <c r="CI1169" s="27"/>
      <c r="CJ1169" s="27"/>
      <c r="CK1169" s="27"/>
      <c r="CL1169" s="27"/>
      <c r="CM1169" s="27"/>
      <c r="CN1169" s="27"/>
      <c r="CO1169" s="27"/>
      <c r="CP1169" s="27"/>
      <c r="CQ1169" s="27"/>
      <c r="CR1169" s="27"/>
      <c r="CS1169" s="27"/>
      <c r="CT1169" s="27"/>
      <c r="CU1169" s="27"/>
      <c r="CV1169" s="27"/>
      <c r="CW1169" s="27"/>
      <c r="CX1169" s="27"/>
      <c r="CY1169" s="27"/>
      <c r="CZ1169" s="27"/>
      <c r="DA1169" s="27"/>
      <c r="DB1169" s="27"/>
      <c r="DC1169" s="27"/>
      <c r="DD1169" s="27"/>
      <c r="DE1169" s="27"/>
      <c r="DF1169" s="27"/>
      <c r="DG1169" s="27"/>
      <c r="DH1169" s="27"/>
      <c r="DI1169" s="27"/>
      <c r="DJ1169" s="27"/>
      <c r="DK1169" s="27"/>
      <c r="DL1169" s="27"/>
      <c r="DM1169" s="27"/>
      <c r="DN1169" s="27"/>
      <c r="DO1169" s="27"/>
      <c r="DP1169" s="27"/>
      <c r="DQ1169" s="27"/>
      <c r="DR1169" s="27"/>
      <c r="DS1169" s="27"/>
      <c r="DT1169" s="27"/>
      <c r="DU1169" s="27"/>
      <c r="DV1169" s="27"/>
      <c r="DW1169" s="27"/>
      <c r="DX1169" s="27"/>
      <c r="DY1169" s="27"/>
      <c r="DZ1169" s="27"/>
      <c r="EA1169" s="27"/>
      <c r="EB1169" s="27"/>
      <c r="EC1169" s="27"/>
      <c r="ED1169" s="27"/>
      <c r="EE1169" s="27"/>
      <c r="EF1169" s="27"/>
      <c r="EG1169" s="27"/>
      <c r="EH1169" s="27"/>
      <c r="EI1169" s="27"/>
      <c r="EJ1169" s="27"/>
      <c r="EK1169" s="27"/>
      <c r="EL1169" s="27"/>
      <c r="EM1169" s="27"/>
      <c r="EN1169" s="27"/>
      <c r="EO1169" s="27"/>
      <c r="EP1169" s="27"/>
      <c r="EQ1169" s="27"/>
      <c r="ER1169" s="27"/>
      <c r="ES1169" s="27"/>
      <c r="ET1169" s="27"/>
      <c r="EU1169" s="27"/>
      <c r="EV1169" s="27"/>
    </row>
    <row r="1170" spans="22:152" ht="12.75"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7"/>
      <c r="BN1170" s="27"/>
      <c r="BO1170" s="27"/>
      <c r="BP1170" s="27"/>
      <c r="BQ1170" s="27"/>
      <c r="BR1170" s="27"/>
      <c r="BS1170" s="27"/>
      <c r="BT1170" s="27"/>
      <c r="BU1170" s="27"/>
      <c r="BV1170" s="27"/>
      <c r="BW1170" s="27"/>
      <c r="BX1170" s="27"/>
      <c r="BY1170" s="27"/>
      <c r="BZ1170" s="27"/>
      <c r="CA1170" s="27"/>
      <c r="CB1170" s="27"/>
      <c r="CC1170" s="27"/>
      <c r="CD1170" s="27"/>
      <c r="CE1170" s="27"/>
      <c r="CF1170" s="27"/>
      <c r="CG1170" s="27"/>
      <c r="CH1170" s="27"/>
      <c r="CI1170" s="27"/>
      <c r="CJ1170" s="27"/>
      <c r="CK1170" s="27"/>
      <c r="CL1170" s="27"/>
      <c r="CM1170" s="27"/>
      <c r="CN1170" s="27"/>
      <c r="CO1170" s="27"/>
      <c r="CP1170" s="27"/>
      <c r="CQ1170" s="27"/>
      <c r="CR1170" s="27"/>
      <c r="CS1170" s="27"/>
      <c r="CT1170" s="27"/>
      <c r="CU1170" s="27"/>
      <c r="CV1170" s="27"/>
      <c r="CW1170" s="27"/>
      <c r="CX1170" s="27"/>
      <c r="CY1170" s="27"/>
      <c r="CZ1170" s="27"/>
      <c r="DA1170" s="27"/>
      <c r="DB1170" s="27"/>
      <c r="DC1170" s="27"/>
      <c r="DD1170" s="27"/>
      <c r="DE1170" s="27"/>
      <c r="DF1170" s="27"/>
      <c r="DG1170" s="27"/>
      <c r="DH1170" s="27"/>
      <c r="DI1170" s="27"/>
      <c r="DJ1170" s="27"/>
      <c r="DK1170" s="27"/>
      <c r="DL1170" s="27"/>
      <c r="DM1170" s="27"/>
      <c r="DN1170" s="27"/>
      <c r="DO1170" s="27"/>
      <c r="DP1170" s="27"/>
      <c r="DQ1170" s="27"/>
      <c r="DR1170" s="27"/>
      <c r="DS1170" s="27"/>
      <c r="DT1170" s="27"/>
      <c r="DU1170" s="27"/>
      <c r="DV1170" s="27"/>
      <c r="DW1170" s="27"/>
      <c r="DX1170" s="27"/>
      <c r="DY1170" s="27"/>
      <c r="DZ1170" s="27"/>
      <c r="EA1170" s="27"/>
      <c r="EB1170" s="27"/>
      <c r="EC1170" s="27"/>
      <c r="ED1170" s="27"/>
      <c r="EE1170" s="27"/>
      <c r="EF1170" s="27"/>
      <c r="EG1170" s="27"/>
      <c r="EH1170" s="27"/>
      <c r="EI1170" s="27"/>
      <c r="EJ1170" s="27"/>
      <c r="EK1170" s="27"/>
      <c r="EL1170" s="27"/>
      <c r="EM1170" s="27"/>
      <c r="EN1170" s="27"/>
      <c r="EO1170" s="27"/>
      <c r="EP1170" s="27"/>
      <c r="EQ1170" s="27"/>
      <c r="ER1170" s="27"/>
      <c r="ES1170" s="27"/>
      <c r="ET1170" s="27"/>
      <c r="EU1170" s="27"/>
      <c r="EV1170" s="27"/>
    </row>
    <row r="1171" spans="22:152" ht="12.75"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7"/>
      <c r="BN1171" s="27"/>
      <c r="BO1171" s="27"/>
      <c r="BP1171" s="27"/>
      <c r="BQ1171" s="27"/>
      <c r="BR1171" s="27"/>
      <c r="BS1171" s="27"/>
      <c r="BT1171" s="27"/>
      <c r="BU1171" s="27"/>
      <c r="BV1171" s="27"/>
      <c r="BW1171" s="27"/>
      <c r="BX1171" s="27"/>
      <c r="BY1171" s="27"/>
      <c r="BZ1171" s="27"/>
      <c r="CA1171" s="27"/>
      <c r="CB1171" s="27"/>
      <c r="CC1171" s="27"/>
      <c r="CD1171" s="27"/>
      <c r="CE1171" s="27"/>
      <c r="CF1171" s="27"/>
      <c r="CG1171" s="27"/>
      <c r="CH1171" s="27"/>
      <c r="CI1171" s="27"/>
      <c r="CJ1171" s="27"/>
      <c r="CK1171" s="27"/>
      <c r="CL1171" s="27"/>
      <c r="CM1171" s="27"/>
      <c r="CN1171" s="27"/>
      <c r="CO1171" s="27"/>
      <c r="CP1171" s="27"/>
      <c r="CQ1171" s="27"/>
      <c r="CR1171" s="27"/>
      <c r="CS1171" s="27"/>
      <c r="CT1171" s="27"/>
      <c r="CU1171" s="27"/>
      <c r="CV1171" s="27"/>
      <c r="CW1171" s="27"/>
      <c r="CX1171" s="27"/>
      <c r="CY1171" s="27"/>
      <c r="CZ1171" s="27"/>
      <c r="DA1171" s="27"/>
      <c r="DB1171" s="27"/>
      <c r="DC1171" s="27"/>
      <c r="DD1171" s="27"/>
      <c r="DE1171" s="27"/>
      <c r="DF1171" s="27"/>
      <c r="DG1171" s="27"/>
      <c r="DH1171" s="27"/>
      <c r="DI1171" s="27"/>
      <c r="DJ1171" s="27"/>
      <c r="DK1171" s="27"/>
      <c r="DL1171" s="27"/>
      <c r="DM1171" s="27"/>
      <c r="DN1171" s="27"/>
      <c r="DO1171" s="27"/>
      <c r="DP1171" s="27"/>
      <c r="DQ1171" s="27"/>
      <c r="DR1171" s="27"/>
      <c r="DS1171" s="27"/>
      <c r="DT1171" s="27"/>
      <c r="DU1171" s="27"/>
      <c r="DV1171" s="27"/>
      <c r="DW1171" s="27"/>
      <c r="DX1171" s="27"/>
      <c r="DY1171" s="27"/>
      <c r="DZ1171" s="27"/>
      <c r="EA1171" s="27"/>
      <c r="EB1171" s="27"/>
      <c r="EC1171" s="27"/>
      <c r="ED1171" s="27"/>
      <c r="EE1171" s="27"/>
      <c r="EF1171" s="27"/>
      <c r="EG1171" s="27"/>
      <c r="EH1171" s="27"/>
      <c r="EI1171" s="27"/>
      <c r="EJ1171" s="27"/>
      <c r="EK1171" s="27"/>
      <c r="EL1171" s="27"/>
      <c r="EM1171" s="27"/>
      <c r="EN1171" s="27"/>
      <c r="EO1171" s="27"/>
      <c r="EP1171" s="27"/>
      <c r="EQ1171" s="27"/>
      <c r="ER1171" s="27"/>
      <c r="ES1171" s="27"/>
      <c r="ET1171" s="27"/>
      <c r="EU1171" s="27"/>
      <c r="EV1171" s="27"/>
    </row>
    <row r="1172" spans="22:152" ht="12.75"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7"/>
      <c r="BN1172" s="27"/>
      <c r="BO1172" s="27"/>
      <c r="BP1172" s="27"/>
      <c r="BQ1172" s="27"/>
      <c r="BR1172" s="27"/>
      <c r="BS1172" s="27"/>
      <c r="BT1172" s="27"/>
      <c r="BU1172" s="27"/>
      <c r="BV1172" s="27"/>
      <c r="BW1172" s="27"/>
      <c r="BX1172" s="27"/>
      <c r="BY1172" s="27"/>
      <c r="BZ1172" s="27"/>
      <c r="CA1172" s="27"/>
      <c r="CB1172" s="27"/>
      <c r="CC1172" s="27"/>
      <c r="CD1172" s="27"/>
      <c r="CE1172" s="27"/>
      <c r="CF1172" s="27"/>
      <c r="CG1172" s="27"/>
      <c r="CH1172" s="27"/>
      <c r="CI1172" s="27"/>
      <c r="CJ1172" s="27"/>
      <c r="CK1172" s="27"/>
      <c r="CL1172" s="27"/>
      <c r="CM1172" s="27"/>
      <c r="CN1172" s="27"/>
      <c r="CO1172" s="27"/>
      <c r="CP1172" s="27"/>
      <c r="CQ1172" s="27"/>
      <c r="CR1172" s="27"/>
      <c r="CS1172" s="27"/>
      <c r="CT1172" s="27"/>
      <c r="CU1172" s="27"/>
      <c r="CV1172" s="27"/>
      <c r="CW1172" s="27"/>
      <c r="CX1172" s="27"/>
      <c r="CY1172" s="27"/>
      <c r="CZ1172" s="27"/>
      <c r="DA1172" s="27"/>
      <c r="DB1172" s="27"/>
      <c r="DC1172" s="27"/>
      <c r="DD1172" s="27"/>
      <c r="DE1172" s="27"/>
      <c r="DF1172" s="27"/>
      <c r="DG1172" s="27"/>
      <c r="DH1172" s="27"/>
      <c r="DI1172" s="27"/>
      <c r="DJ1172" s="27"/>
      <c r="DK1172" s="27"/>
      <c r="DL1172" s="27"/>
      <c r="DM1172" s="27"/>
      <c r="DN1172" s="27"/>
      <c r="DO1172" s="27"/>
      <c r="DP1172" s="27"/>
      <c r="DQ1172" s="27"/>
      <c r="DR1172" s="27"/>
      <c r="DS1172" s="27"/>
      <c r="DT1172" s="27"/>
      <c r="DU1172" s="27"/>
      <c r="DV1172" s="27"/>
      <c r="DW1172" s="27"/>
      <c r="DX1172" s="27"/>
      <c r="DY1172" s="27"/>
      <c r="DZ1172" s="27"/>
      <c r="EA1172" s="27"/>
      <c r="EB1172" s="27"/>
      <c r="EC1172" s="27"/>
      <c r="ED1172" s="27"/>
      <c r="EE1172" s="27"/>
      <c r="EF1172" s="27"/>
      <c r="EG1172" s="27"/>
      <c r="EH1172" s="27"/>
      <c r="EI1172" s="27"/>
      <c r="EJ1172" s="27"/>
      <c r="EK1172" s="27"/>
      <c r="EL1172" s="27"/>
      <c r="EM1172" s="27"/>
      <c r="EN1172" s="27"/>
      <c r="EO1172" s="27"/>
      <c r="EP1172" s="27"/>
      <c r="EQ1172" s="27"/>
      <c r="ER1172" s="27"/>
      <c r="ES1172" s="27"/>
      <c r="ET1172" s="27"/>
      <c r="EU1172" s="27"/>
      <c r="EV1172" s="27"/>
    </row>
    <row r="1173" spans="22:152" ht="12.75"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7"/>
      <c r="BN1173" s="27"/>
      <c r="BO1173" s="27"/>
      <c r="BP1173" s="27"/>
      <c r="BQ1173" s="27"/>
      <c r="BR1173" s="27"/>
      <c r="BS1173" s="27"/>
      <c r="BT1173" s="27"/>
      <c r="BU1173" s="27"/>
      <c r="BV1173" s="27"/>
      <c r="BW1173" s="27"/>
      <c r="BX1173" s="27"/>
      <c r="BY1173" s="27"/>
      <c r="BZ1173" s="27"/>
      <c r="CA1173" s="27"/>
      <c r="CB1173" s="27"/>
      <c r="CC1173" s="27"/>
      <c r="CD1173" s="27"/>
      <c r="CE1173" s="27"/>
      <c r="CF1173" s="27"/>
      <c r="CG1173" s="27"/>
      <c r="CH1173" s="27"/>
      <c r="CI1173" s="27"/>
      <c r="CJ1173" s="27"/>
      <c r="CK1173" s="27"/>
      <c r="CL1173" s="27"/>
      <c r="CM1173" s="27"/>
      <c r="CN1173" s="27"/>
      <c r="CO1173" s="27"/>
      <c r="CP1173" s="27"/>
      <c r="CQ1173" s="27"/>
      <c r="CR1173" s="27"/>
      <c r="CS1173" s="27"/>
      <c r="CT1173" s="27"/>
      <c r="CU1173" s="27"/>
      <c r="CV1173" s="27"/>
      <c r="CW1173" s="27"/>
      <c r="CX1173" s="27"/>
      <c r="CY1173" s="27"/>
      <c r="CZ1173" s="27"/>
      <c r="DA1173" s="27"/>
      <c r="DB1173" s="27"/>
      <c r="DC1173" s="27"/>
      <c r="DD1173" s="27"/>
      <c r="DE1173" s="27"/>
      <c r="DF1173" s="27"/>
      <c r="DG1173" s="27"/>
      <c r="DH1173" s="27"/>
      <c r="DI1173" s="27"/>
      <c r="DJ1173" s="27"/>
      <c r="DK1173" s="27"/>
      <c r="DL1173" s="27"/>
      <c r="DM1173" s="27"/>
      <c r="DN1173" s="27"/>
      <c r="DO1173" s="27"/>
      <c r="DP1173" s="27"/>
      <c r="DQ1173" s="27"/>
      <c r="DR1173" s="27"/>
      <c r="DS1173" s="27"/>
      <c r="DT1173" s="27"/>
      <c r="DU1173" s="27"/>
      <c r="DV1173" s="27"/>
      <c r="DW1173" s="27"/>
      <c r="DX1173" s="27"/>
      <c r="DY1173" s="27"/>
      <c r="DZ1173" s="27"/>
      <c r="EA1173" s="27"/>
      <c r="EB1173" s="27"/>
      <c r="EC1173" s="27"/>
      <c r="ED1173" s="27"/>
      <c r="EE1173" s="27"/>
      <c r="EF1173" s="27"/>
      <c r="EG1173" s="27"/>
      <c r="EH1173" s="27"/>
      <c r="EI1173" s="27"/>
      <c r="EJ1173" s="27"/>
      <c r="EK1173" s="27"/>
      <c r="EL1173" s="27"/>
      <c r="EM1173" s="27"/>
      <c r="EN1173" s="27"/>
      <c r="EO1173" s="27"/>
      <c r="EP1173" s="27"/>
      <c r="EQ1173" s="27"/>
      <c r="ER1173" s="27"/>
      <c r="ES1173" s="27"/>
      <c r="ET1173" s="27"/>
      <c r="EU1173" s="27"/>
      <c r="EV1173" s="27"/>
    </row>
    <row r="1174" spans="22:152" ht="12.75"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7"/>
      <c r="BN1174" s="27"/>
      <c r="BO1174" s="27"/>
      <c r="BP1174" s="27"/>
      <c r="BQ1174" s="27"/>
      <c r="BR1174" s="27"/>
      <c r="BS1174" s="27"/>
      <c r="BT1174" s="27"/>
      <c r="BU1174" s="27"/>
      <c r="BV1174" s="27"/>
      <c r="BW1174" s="27"/>
      <c r="BX1174" s="27"/>
      <c r="BY1174" s="27"/>
      <c r="BZ1174" s="27"/>
      <c r="CA1174" s="27"/>
      <c r="CB1174" s="27"/>
      <c r="CC1174" s="27"/>
      <c r="CD1174" s="27"/>
      <c r="CE1174" s="27"/>
      <c r="CF1174" s="27"/>
      <c r="CG1174" s="27"/>
      <c r="CH1174" s="27"/>
      <c r="CI1174" s="27"/>
      <c r="CJ1174" s="27"/>
      <c r="CK1174" s="27"/>
      <c r="CL1174" s="27"/>
      <c r="CM1174" s="27"/>
      <c r="CN1174" s="27"/>
      <c r="CO1174" s="27"/>
      <c r="CP1174" s="27"/>
      <c r="CQ1174" s="27"/>
      <c r="CR1174" s="27"/>
      <c r="CS1174" s="27"/>
      <c r="CT1174" s="27"/>
      <c r="CU1174" s="27"/>
      <c r="CV1174" s="27"/>
      <c r="CW1174" s="27"/>
      <c r="CX1174" s="27"/>
      <c r="CY1174" s="27"/>
      <c r="CZ1174" s="27"/>
      <c r="DA1174" s="27"/>
      <c r="DB1174" s="27"/>
      <c r="DC1174" s="27"/>
      <c r="DD1174" s="27"/>
      <c r="DE1174" s="27"/>
      <c r="DF1174" s="27"/>
      <c r="DG1174" s="27"/>
      <c r="DH1174" s="27"/>
      <c r="DI1174" s="27"/>
      <c r="DJ1174" s="27"/>
      <c r="DK1174" s="27"/>
      <c r="DL1174" s="27"/>
      <c r="DM1174" s="27"/>
      <c r="DN1174" s="27"/>
      <c r="DO1174" s="27"/>
      <c r="DP1174" s="27"/>
      <c r="DQ1174" s="27"/>
      <c r="DR1174" s="27"/>
      <c r="DS1174" s="27"/>
      <c r="DT1174" s="27"/>
      <c r="DU1174" s="27"/>
      <c r="DV1174" s="27"/>
      <c r="DW1174" s="27"/>
      <c r="DX1174" s="27"/>
      <c r="DY1174" s="27"/>
      <c r="DZ1174" s="27"/>
      <c r="EA1174" s="27"/>
      <c r="EB1174" s="27"/>
      <c r="EC1174" s="27"/>
      <c r="ED1174" s="27"/>
      <c r="EE1174" s="27"/>
      <c r="EF1174" s="27"/>
      <c r="EG1174" s="27"/>
      <c r="EH1174" s="27"/>
      <c r="EI1174" s="27"/>
      <c r="EJ1174" s="27"/>
      <c r="EK1174" s="27"/>
      <c r="EL1174" s="27"/>
      <c r="EM1174" s="27"/>
      <c r="EN1174" s="27"/>
      <c r="EO1174" s="27"/>
      <c r="EP1174" s="27"/>
      <c r="EQ1174" s="27"/>
      <c r="ER1174" s="27"/>
      <c r="ES1174" s="27"/>
      <c r="ET1174" s="27"/>
      <c r="EU1174" s="27"/>
      <c r="EV1174" s="27"/>
    </row>
    <row r="1175" spans="22:152" ht="12.75"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7"/>
      <c r="BN1175" s="27"/>
      <c r="BO1175" s="27"/>
      <c r="BP1175" s="27"/>
      <c r="BQ1175" s="27"/>
      <c r="BR1175" s="27"/>
      <c r="BS1175" s="27"/>
      <c r="BT1175" s="27"/>
      <c r="BU1175" s="27"/>
      <c r="BV1175" s="27"/>
      <c r="BW1175" s="27"/>
      <c r="BX1175" s="27"/>
      <c r="BY1175" s="27"/>
      <c r="BZ1175" s="27"/>
      <c r="CA1175" s="27"/>
      <c r="CB1175" s="27"/>
      <c r="CC1175" s="27"/>
      <c r="CD1175" s="27"/>
      <c r="CE1175" s="27"/>
      <c r="CF1175" s="27"/>
      <c r="CG1175" s="27"/>
      <c r="CH1175" s="27"/>
      <c r="CI1175" s="27"/>
      <c r="CJ1175" s="27"/>
      <c r="CK1175" s="27"/>
      <c r="CL1175" s="27"/>
      <c r="CM1175" s="27"/>
      <c r="CN1175" s="27"/>
      <c r="CO1175" s="27"/>
      <c r="CP1175" s="27"/>
      <c r="CQ1175" s="27"/>
      <c r="CR1175" s="27"/>
      <c r="CS1175" s="27"/>
      <c r="CT1175" s="27"/>
      <c r="CU1175" s="27"/>
      <c r="CV1175" s="27"/>
      <c r="CW1175" s="27"/>
      <c r="CX1175" s="27"/>
      <c r="CY1175" s="27"/>
      <c r="CZ1175" s="27"/>
      <c r="DA1175" s="27"/>
      <c r="DB1175" s="27"/>
      <c r="DC1175" s="27"/>
      <c r="DD1175" s="27"/>
      <c r="DE1175" s="27"/>
      <c r="DF1175" s="27"/>
      <c r="DG1175" s="27"/>
      <c r="DH1175" s="27"/>
      <c r="DI1175" s="27"/>
      <c r="DJ1175" s="27"/>
      <c r="DK1175" s="27"/>
      <c r="DL1175" s="27"/>
      <c r="DM1175" s="27"/>
      <c r="DN1175" s="27"/>
      <c r="DO1175" s="27"/>
      <c r="DP1175" s="27"/>
      <c r="DQ1175" s="27"/>
      <c r="DR1175" s="27"/>
      <c r="DS1175" s="27"/>
      <c r="DT1175" s="27"/>
      <c r="DU1175" s="27"/>
      <c r="DV1175" s="27"/>
      <c r="DW1175" s="27"/>
      <c r="DX1175" s="27"/>
      <c r="DY1175" s="27"/>
      <c r="DZ1175" s="27"/>
      <c r="EA1175" s="27"/>
      <c r="EB1175" s="27"/>
      <c r="EC1175" s="27"/>
      <c r="ED1175" s="27"/>
      <c r="EE1175" s="27"/>
      <c r="EF1175" s="27"/>
      <c r="EG1175" s="27"/>
      <c r="EH1175" s="27"/>
      <c r="EI1175" s="27"/>
      <c r="EJ1175" s="27"/>
      <c r="EK1175" s="27"/>
      <c r="EL1175" s="27"/>
      <c r="EM1175" s="27"/>
      <c r="EN1175" s="27"/>
      <c r="EO1175" s="27"/>
      <c r="EP1175" s="27"/>
      <c r="EQ1175" s="27"/>
      <c r="ER1175" s="27"/>
      <c r="ES1175" s="27"/>
      <c r="ET1175" s="27"/>
      <c r="EU1175" s="27"/>
      <c r="EV1175" s="27"/>
    </row>
    <row r="1176" spans="22:152" ht="12.75"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7"/>
      <c r="BN1176" s="27"/>
      <c r="BO1176" s="27"/>
      <c r="BP1176" s="27"/>
      <c r="BQ1176" s="27"/>
      <c r="BR1176" s="27"/>
      <c r="BS1176" s="27"/>
      <c r="BT1176" s="27"/>
      <c r="BU1176" s="27"/>
      <c r="BV1176" s="27"/>
      <c r="BW1176" s="27"/>
      <c r="BX1176" s="27"/>
      <c r="BY1176" s="27"/>
      <c r="BZ1176" s="27"/>
      <c r="CA1176" s="27"/>
      <c r="CB1176" s="27"/>
      <c r="CC1176" s="27"/>
      <c r="CD1176" s="27"/>
      <c r="CE1176" s="27"/>
      <c r="CF1176" s="27"/>
      <c r="CG1176" s="27"/>
      <c r="CH1176" s="27"/>
      <c r="CI1176" s="27"/>
      <c r="CJ1176" s="27"/>
      <c r="CK1176" s="27"/>
      <c r="CL1176" s="27"/>
      <c r="CM1176" s="27"/>
      <c r="CN1176" s="27"/>
      <c r="CO1176" s="27"/>
      <c r="CP1176" s="27"/>
      <c r="CQ1176" s="27"/>
      <c r="CR1176" s="27"/>
      <c r="CS1176" s="27"/>
      <c r="CT1176" s="27"/>
      <c r="CU1176" s="27"/>
      <c r="CV1176" s="27"/>
      <c r="CW1176" s="27"/>
      <c r="CX1176" s="27"/>
      <c r="CY1176" s="27"/>
      <c r="CZ1176" s="27"/>
      <c r="DA1176" s="27"/>
      <c r="DB1176" s="27"/>
      <c r="DC1176" s="27"/>
      <c r="DD1176" s="27"/>
      <c r="DE1176" s="27"/>
      <c r="DF1176" s="27"/>
      <c r="DG1176" s="27"/>
      <c r="DH1176" s="27"/>
      <c r="DI1176" s="27"/>
      <c r="DJ1176" s="27"/>
      <c r="DK1176" s="27"/>
      <c r="DL1176" s="27"/>
      <c r="DM1176" s="27"/>
      <c r="DN1176" s="27"/>
      <c r="DO1176" s="27"/>
      <c r="DP1176" s="27"/>
      <c r="DQ1176" s="27"/>
      <c r="DR1176" s="27"/>
      <c r="DS1176" s="27"/>
      <c r="DT1176" s="27"/>
      <c r="DU1176" s="27"/>
      <c r="DV1176" s="27"/>
      <c r="DW1176" s="27"/>
      <c r="DX1176" s="27"/>
      <c r="DY1176" s="27"/>
      <c r="DZ1176" s="27"/>
      <c r="EA1176" s="27"/>
      <c r="EB1176" s="27"/>
      <c r="EC1176" s="27"/>
      <c r="ED1176" s="27"/>
      <c r="EE1176" s="27"/>
      <c r="EF1176" s="27"/>
      <c r="EG1176" s="27"/>
      <c r="EH1176" s="27"/>
      <c r="EI1176" s="27"/>
      <c r="EJ1176" s="27"/>
      <c r="EK1176" s="27"/>
      <c r="EL1176" s="27"/>
      <c r="EM1176" s="27"/>
      <c r="EN1176" s="27"/>
      <c r="EO1176" s="27"/>
      <c r="EP1176" s="27"/>
      <c r="EQ1176" s="27"/>
      <c r="ER1176" s="27"/>
      <c r="ES1176" s="27"/>
      <c r="ET1176" s="27"/>
      <c r="EU1176" s="27"/>
      <c r="EV1176" s="27"/>
    </row>
    <row r="1177" spans="22:152" ht="12.75"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7"/>
      <c r="BN1177" s="27"/>
      <c r="BO1177" s="27"/>
      <c r="BP1177" s="27"/>
      <c r="BQ1177" s="27"/>
      <c r="BR1177" s="27"/>
      <c r="BS1177" s="27"/>
      <c r="BT1177" s="27"/>
      <c r="BU1177" s="27"/>
      <c r="BV1177" s="27"/>
      <c r="BW1177" s="27"/>
      <c r="BX1177" s="27"/>
      <c r="BY1177" s="27"/>
      <c r="BZ1177" s="27"/>
      <c r="CA1177" s="27"/>
      <c r="CB1177" s="27"/>
      <c r="CC1177" s="27"/>
      <c r="CD1177" s="27"/>
      <c r="CE1177" s="27"/>
      <c r="CF1177" s="27"/>
      <c r="CG1177" s="27"/>
      <c r="CH1177" s="27"/>
      <c r="CI1177" s="27"/>
      <c r="CJ1177" s="27"/>
      <c r="CK1177" s="27"/>
      <c r="CL1177" s="27"/>
      <c r="CM1177" s="27"/>
      <c r="CN1177" s="27"/>
      <c r="CO1177" s="27"/>
      <c r="CP1177" s="27"/>
      <c r="CQ1177" s="27"/>
      <c r="CR1177" s="27"/>
      <c r="CS1177" s="27"/>
      <c r="CT1177" s="27"/>
      <c r="CU1177" s="27"/>
      <c r="CV1177" s="27"/>
      <c r="CW1177" s="27"/>
      <c r="CX1177" s="27"/>
      <c r="CY1177" s="27"/>
      <c r="CZ1177" s="27"/>
      <c r="DA1177" s="27"/>
      <c r="DB1177" s="27"/>
      <c r="DC1177" s="27"/>
      <c r="DD1177" s="27"/>
      <c r="DE1177" s="27"/>
      <c r="DF1177" s="27"/>
      <c r="DG1177" s="27"/>
      <c r="DH1177" s="27"/>
      <c r="DI1177" s="27"/>
      <c r="DJ1177" s="27"/>
      <c r="DK1177" s="27"/>
      <c r="DL1177" s="27"/>
      <c r="DM1177" s="27"/>
      <c r="DN1177" s="27"/>
      <c r="DO1177" s="27"/>
      <c r="DP1177" s="27"/>
      <c r="DQ1177" s="27"/>
      <c r="DR1177" s="27"/>
      <c r="DS1177" s="27"/>
      <c r="DT1177" s="27"/>
      <c r="DU1177" s="27"/>
      <c r="DV1177" s="27"/>
      <c r="DW1177" s="27"/>
      <c r="DX1177" s="27"/>
      <c r="DY1177" s="27"/>
      <c r="DZ1177" s="27"/>
      <c r="EA1177" s="27"/>
      <c r="EB1177" s="27"/>
      <c r="EC1177" s="27"/>
      <c r="ED1177" s="27"/>
      <c r="EE1177" s="27"/>
      <c r="EF1177" s="27"/>
      <c r="EG1177" s="27"/>
      <c r="EH1177" s="27"/>
      <c r="EI1177" s="27"/>
      <c r="EJ1177" s="27"/>
      <c r="EK1177" s="27"/>
      <c r="EL1177" s="27"/>
      <c r="EM1177" s="27"/>
      <c r="EN1177" s="27"/>
      <c r="EO1177" s="27"/>
      <c r="EP1177" s="27"/>
      <c r="EQ1177" s="27"/>
      <c r="ER1177" s="27"/>
      <c r="ES1177" s="27"/>
      <c r="ET1177" s="27"/>
      <c r="EU1177" s="27"/>
      <c r="EV1177" s="27"/>
    </row>
    <row r="1178" spans="22:152" ht="12.75"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7"/>
      <c r="BN1178" s="27"/>
      <c r="BO1178" s="27"/>
      <c r="BP1178" s="27"/>
      <c r="BQ1178" s="27"/>
      <c r="BR1178" s="27"/>
      <c r="BS1178" s="27"/>
      <c r="BT1178" s="27"/>
      <c r="BU1178" s="27"/>
      <c r="BV1178" s="27"/>
      <c r="BW1178" s="27"/>
      <c r="BX1178" s="27"/>
      <c r="BY1178" s="27"/>
      <c r="BZ1178" s="27"/>
      <c r="CA1178" s="27"/>
      <c r="CB1178" s="27"/>
      <c r="CC1178" s="27"/>
      <c r="CD1178" s="27"/>
      <c r="CE1178" s="27"/>
      <c r="CF1178" s="27"/>
      <c r="CG1178" s="27"/>
      <c r="CH1178" s="27"/>
      <c r="CI1178" s="27"/>
      <c r="CJ1178" s="27"/>
      <c r="CK1178" s="27"/>
      <c r="CL1178" s="27"/>
      <c r="CM1178" s="27"/>
      <c r="CN1178" s="27"/>
      <c r="CO1178" s="27"/>
      <c r="CP1178" s="27"/>
      <c r="CQ1178" s="27"/>
      <c r="CR1178" s="27"/>
      <c r="CS1178" s="27"/>
      <c r="CT1178" s="27"/>
      <c r="CU1178" s="27"/>
      <c r="CV1178" s="27"/>
      <c r="CW1178" s="27"/>
      <c r="CX1178" s="27"/>
      <c r="CY1178" s="27"/>
      <c r="CZ1178" s="27"/>
      <c r="DA1178" s="27"/>
      <c r="DB1178" s="27"/>
      <c r="DC1178" s="27"/>
      <c r="DD1178" s="27"/>
      <c r="DE1178" s="27"/>
      <c r="DF1178" s="27"/>
      <c r="DG1178" s="27"/>
      <c r="DH1178" s="27"/>
      <c r="DI1178" s="27"/>
      <c r="DJ1178" s="27"/>
      <c r="DK1178" s="27"/>
      <c r="DL1178" s="27"/>
      <c r="DM1178" s="27"/>
      <c r="DN1178" s="27"/>
      <c r="DO1178" s="27"/>
      <c r="DP1178" s="27"/>
      <c r="DQ1178" s="27"/>
      <c r="DR1178" s="27"/>
      <c r="DS1178" s="27"/>
      <c r="DT1178" s="27"/>
      <c r="DU1178" s="27"/>
      <c r="DV1178" s="27"/>
      <c r="DW1178" s="27"/>
      <c r="DX1178" s="27"/>
      <c r="DY1178" s="27"/>
      <c r="DZ1178" s="27"/>
      <c r="EA1178" s="27"/>
      <c r="EB1178" s="27"/>
      <c r="EC1178" s="27"/>
      <c r="ED1178" s="27"/>
      <c r="EE1178" s="27"/>
      <c r="EF1178" s="27"/>
      <c r="EG1178" s="27"/>
      <c r="EH1178" s="27"/>
      <c r="EI1178" s="27"/>
      <c r="EJ1178" s="27"/>
      <c r="EK1178" s="27"/>
      <c r="EL1178" s="27"/>
      <c r="EM1178" s="27"/>
      <c r="EN1178" s="27"/>
      <c r="EO1178" s="27"/>
      <c r="EP1178" s="27"/>
      <c r="EQ1178" s="27"/>
      <c r="ER1178" s="27"/>
      <c r="ES1178" s="27"/>
      <c r="ET1178" s="27"/>
      <c r="EU1178" s="27"/>
      <c r="EV1178" s="27"/>
    </row>
    <row r="1179" spans="22:152" ht="12.75"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7"/>
      <c r="BN1179" s="27"/>
      <c r="BO1179" s="27"/>
      <c r="BP1179" s="27"/>
      <c r="BQ1179" s="27"/>
      <c r="BR1179" s="27"/>
      <c r="BS1179" s="27"/>
      <c r="BT1179" s="27"/>
      <c r="BU1179" s="27"/>
      <c r="BV1179" s="27"/>
      <c r="BW1179" s="27"/>
      <c r="BX1179" s="27"/>
      <c r="BY1179" s="27"/>
      <c r="BZ1179" s="27"/>
      <c r="CA1179" s="27"/>
      <c r="CB1179" s="27"/>
      <c r="CC1179" s="27"/>
      <c r="CD1179" s="27"/>
      <c r="CE1179" s="27"/>
      <c r="CF1179" s="27"/>
      <c r="CG1179" s="27"/>
      <c r="CH1179" s="27"/>
      <c r="CI1179" s="27"/>
      <c r="CJ1179" s="27"/>
      <c r="CK1179" s="27"/>
      <c r="CL1179" s="27"/>
      <c r="CM1179" s="27"/>
      <c r="CN1179" s="27"/>
      <c r="CO1179" s="27"/>
      <c r="CP1179" s="27"/>
      <c r="CQ1179" s="27"/>
      <c r="CR1179" s="27"/>
      <c r="CS1179" s="27"/>
      <c r="CT1179" s="27"/>
      <c r="CU1179" s="27"/>
      <c r="CV1179" s="27"/>
      <c r="CW1179" s="27"/>
      <c r="CX1179" s="27"/>
      <c r="CY1179" s="27"/>
      <c r="CZ1179" s="27"/>
      <c r="DA1179" s="27"/>
      <c r="DB1179" s="27"/>
      <c r="DC1179" s="27"/>
      <c r="DD1179" s="27"/>
      <c r="DE1179" s="27"/>
      <c r="DF1179" s="27"/>
      <c r="DG1179" s="27"/>
      <c r="DH1179" s="27"/>
      <c r="DI1179" s="27"/>
      <c r="DJ1179" s="27"/>
      <c r="DK1179" s="27"/>
      <c r="DL1179" s="27"/>
      <c r="DM1179" s="27"/>
      <c r="DN1179" s="27"/>
      <c r="DO1179" s="27"/>
      <c r="DP1179" s="27"/>
      <c r="DQ1179" s="27"/>
      <c r="DR1179" s="27"/>
      <c r="DS1179" s="27"/>
      <c r="DT1179" s="27"/>
      <c r="DU1179" s="27"/>
      <c r="DV1179" s="27"/>
      <c r="DW1179" s="27"/>
      <c r="DX1179" s="27"/>
      <c r="DY1179" s="27"/>
      <c r="DZ1179" s="27"/>
      <c r="EA1179" s="27"/>
      <c r="EB1179" s="27"/>
      <c r="EC1179" s="27"/>
      <c r="ED1179" s="27"/>
      <c r="EE1179" s="27"/>
      <c r="EF1179" s="27"/>
      <c r="EG1179" s="27"/>
      <c r="EH1179" s="27"/>
      <c r="EI1179" s="27"/>
      <c r="EJ1179" s="27"/>
      <c r="EK1179" s="27"/>
      <c r="EL1179" s="27"/>
      <c r="EM1179" s="27"/>
      <c r="EN1179" s="27"/>
      <c r="EO1179" s="27"/>
      <c r="EP1179" s="27"/>
      <c r="EQ1179" s="27"/>
      <c r="ER1179" s="27"/>
      <c r="ES1179" s="27"/>
      <c r="ET1179" s="27"/>
      <c r="EU1179" s="27"/>
      <c r="EV1179" s="27"/>
    </row>
    <row r="1180" spans="22:152" ht="12.75"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7"/>
      <c r="BN1180" s="27"/>
      <c r="BO1180" s="27"/>
      <c r="BP1180" s="27"/>
      <c r="BQ1180" s="27"/>
      <c r="BR1180" s="27"/>
      <c r="BS1180" s="27"/>
      <c r="BT1180" s="27"/>
      <c r="BU1180" s="27"/>
      <c r="BV1180" s="27"/>
      <c r="BW1180" s="27"/>
      <c r="BX1180" s="27"/>
      <c r="BY1180" s="27"/>
      <c r="BZ1180" s="27"/>
      <c r="CA1180" s="27"/>
      <c r="CB1180" s="27"/>
      <c r="CC1180" s="27"/>
      <c r="CD1180" s="27"/>
      <c r="CE1180" s="27"/>
      <c r="CF1180" s="27"/>
      <c r="CG1180" s="27"/>
      <c r="CH1180" s="27"/>
      <c r="CI1180" s="27"/>
      <c r="CJ1180" s="27"/>
      <c r="CK1180" s="27"/>
      <c r="CL1180" s="27"/>
      <c r="CM1180" s="27"/>
      <c r="CN1180" s="27"/>
      <c r="CO1180" s="27"/>
      <c r="CP1180" s="27"/>
      <c r="CQ1180" s="27"/>
      <c r="CR1180" s="27"/>
      <c r="CS1180" s="27"/>
      <c r="CT1180" s="27"/>
      <c r="CU1180" s="27"/>
      <c r="CV1180" s="27"/>
      <c r="CW1180" s="27"/>
      <c r="CX1180" s="27"/>
      <c r="CY1180" s="27"/>
      <c r="CZ1180" s="27"/>
      <c r="DA1180" s="27"/>
      <c r="DB1180" s="27"/>
      <c r="DC1180" s="27"/>
      <c r="DD1180" s="27"/>
      <c r="DE1180" s="27"/>
      <c r="DF1180" s="27"/>
      <c r="DG1180" s="27"/>
      <c r="DH1180" s="27"/>
      <c r="DI1180" s="27"/>
      <c r="DJ1180" s="27"/>
      <c r="DK1180" s="27"/>
      <c r="DL1180" s="27"/>
      <c r="DM1180" s="27"/>
      <c r="DN1180" s="27"/>
      <c r="DO1180" s="27"/>
      <c r="DP1180" s="27"/>
      <c r="DQ1180" s="27"/>
      <c r="DR1180" s="27"/>
      <c r="DS1180" s="27"/>
      <c r="DT1180" s="27"/>
      <c r="DU1180" s="27"/>
      <c r="DV1180" s="27"/>
      <c r="DW1180" s="27"/>
      <c r="DX1180" s="27"/>
      <c r="DY1180" s="27"/>
      <c r="DZ1180" s="27"/>
      <c r="EA1180" s="27"/>
      <c r="EB1180" s="27"/>
      <c r="EC1180" s="27"/>
      <c r="ED1180" s="27"/>
      <c r="EE1180" s="27"/>
      <c r="EF1180" s="27"/>
      <c r="EG1180" s="27"/>
      <c r="EH1180" s="27"/>
      <c r="EI1180" s="27"/>
      <c r="EJ1180" s="27"/>
      <c r="EK1180" s="27"/>
      <c r="EL1180" s="27"/>
      <c r="EM1180" s="27"/>
      <c r="EN1180" s="27"/>
      <c r="EO1180" s="27"/>
      <c r="EP1180" s="27"/>
      <c r="EQ1180" s="27"/>
      <c r="ER1180" s="27"/>
      <c r="ES1180" s="27"/>
      <c r="ET1180" s="27"/>
      <c r="EU1180" s="27"/>
      <c r="EV1180" s="27"/>
    </row>
    <row r="1181" spans="22:152" ht="12.75"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7"/>
      <c r="BN1181" s="27"/>
      <c r="BO1181" s="27"/>
      <c r="BP1181" s="27"/>
      <c r="BQ1181" s="27"/>
      <c r="BR1181" s="27"/>
      <c r="BS1181" s="27"/>
      <c r="BT1181" s="27"/>
      <c r="BU1181" s="27"/>
      <c r="BV1181" s="27"/>
      <c r="BW1181" s="27"/>
      <c r="BX1181" s="27"/>
      <c r="BY1181" s="27"/>
      <c r="BZ1181" s="27"/>
      <c r="CA1181" s="27"/>
      <c r="CB1181" s="27"/>
      <c r="CC1181" s="27"/>
      <c r="CD1181" s="27"/>
      <c r="CE1181" s="27"/>
      <c r="CF1181" s="27"/>
      <c r="CG1181" s="27"/>
      <c r="CH1181" s="27"/>
      <c r="CI1181" s="27"/>
      <c r="CJ1181" s="27"/>
      <c r="CK1181" s="27"/>
      <c r="CL1181" s="27"/>
      <c r="CM1181" s="27"/>
      <c r="CN1181" s="27"/>
      <c r="CO1181" s="27"/>
      <c r="CP1181" s="27"/>
      <c r="CQ1181" s="27"/>
      <c r="CR1181" s="27"/>
      <c r="CS1181" s="27"/>
      <c r="CT1181" s="27"/>
      <c r="CU1181" s="27"/>
      <c r="CV1181" s="27"/>
      <c r="CW1181" s="27"/>
      <c r="CX1181" s="27"/>
      <c r="CY1181" s="27"/>
      <c r="CZ1181" s="27"/>
      <c r="DA1181" s="27"/>
      <c r="DB1181" s="27"/>
      <c r="DC1181" s="27"/>
      <c r="DD1181" s="27"/>
      <c r="DE1181" s="27"/>
      <c r="DF1181" s="27"/>
      <c r="DG1181" s="27"/>
      <c r="DH1181" s="27"/>
      <c r="DI1181" s="27"/>
      <c r="DJ1181" s="27"/>
      <c r="DK1181" s="27"/>
      <c r="DL1181" s="27"/>
      <c r="DM1181" s="27"/>
      <c r="DN1181" s="27"/>
      <c r="DO1181" s="27"/>
      <c r="DP1181" s="27"/>
      <c r="DQ1181" s="27"/>
      <c r="DR1181" s="27"/>
      <c r="DS1181" s="27"/>
      <c r="DT1181" s="27"/>
      <c r="DU1181" s="27"/>
      <c r="DV1181" s="27"/>
      <c r="DW1181" s="27"/>
      <c r="DX1181" s="27"/>
      <c r="DY1181" s="27"/>
      <c r="DZ1181" s="27"/>
      <c r="EA1181" s="27"/>
      <c r="EB1181" s="27"/>
      <c r="EC1181" s="27"/>
      <c r="ED1181" s="27"/>
      <c r="EE1181" s="27"/>
      <c r="EF1181" s="27"/>
      <c r="EG1181" s="27"/>
      <c r="EH1181" s="27"/>
      <c r="EI1181" s="27"/>
      <c r="EJ1181" s="27"/>
      <c r="EK1181" s="27"/>
      <c r="EL1181" s="27"/>
      <c r="EM1181" s="27"/>
      <c r="EN1181" s="27"/>
      <c r="EO1181" s="27"/>
      <c r="EP1181" s="27"/>
      <c r="EQ1181" s="27"/>
      <c r="ER1181" s="27"/>
      <c r="ES1181" s="27"/>
      <c r="ET1181" s="27"/>
      <c r="EU1181" s="27"/>
      <c r="EV1181" s="27"/>
    </row>
    <row r="1182" spans="22:152" ht="12.75"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7"/>
      <c r="BN1182" s="27"/>
      <c r="BO1182" s="27"/>
      <c r="BP1182" s="27"/>
      <c r="BQ1182" s="27"/>
      <c r="BR1182" s="27"/>
      <c r="BS1182" s="27"/>
      <c r="BT1182" s="27"/>
      <c r="BU1182" s="27"/>
      <c r="BV1182" s="27"/>
      <c r="BW1182" s="27"/>
      <c r="BX1182" s="27"/>
      <c r="BY1182" s="27"/>
      <c r="BZ1182" s="27"/>
      <c r="CA1182" s="27"/>
      <c r="CB1182" s="27"/>
      <c r="CC1182" s="27"/>
      <c r="CD1182" s="27"/>
      <c r="CE1182" s="27"/>
      <c r="CF1182" s="27"/>
      <c r="CG1182" s="27"/>
      <c r="CH1182" s="27"/>
      <c r="CI1182" s="27"/>
      <c r="CJ1182" s="27"/>
      <c r="CK1182" s="27"/>
      <c r="CL1182" s="27"/>
      <c r="CM1182" s="27"/>
      <c r="CN1182" s="27"/>
      <c r="CO1182" s="27"/>
      <c r="CP1182" s="27"/>
      <c r="CQ1182" s="27"/>
      <c r="CR1182" s="27"/>
      <c r="CS1182" s="27"/>
      <c r="CT1182" s="27"/>
      <c r="CU1182" s="27"/>
      <c r="CV1182" s="27"/>
      <c r="CW1182" s="27"/>
      <c r="CX1182" s="27"/>
      <c r="CY1182" s="27"/>
      <c r="CZ1182" s="27"/>
      <c r="DA1182" s="27"/>
      <c r="DB1182" s="27"/>
      <c r="DC1182" s="27"/>
      <c r="DD1182" s="27"/>
      <c r="DE1182" s="27"/>
      <c r="DF1182" s="27"/>
      <c r="DG1182" s="27"/>
      <c r="DH1182" s="27"/>
      <c r="DI1182" s="27"/>
      <c r="DJ1182" s="27"/>
      <c r="DK1182" s="27"/>
      <c r="DL1182" s="27"/>
      <c r="DM1182" s="27"/>
      <c r="DN1182" s="27"/>
      <c r="DO1182" s="27"/>
      <c r="DP1182" s="27"/>
      <c r="DQ1182" s="27"/>
      <c r="DR1182" s="27"/>
      <c r="DS1182" s="27"/>
      <c r="DT1182" s="27"/>
      <c r="DU1182" s="27"/>
      <c r="DV1182" s="27"/>
      <c r="DW1182" s="27"/>
      <c r="DX1182" s="27"/>
      <c r="DY1182" s="27"/>
      <c r="DZ1182" s="27"/>
      <c r="EA1182" s="27"/>
      <c r="EB1182" s="27"/>
      <c r="EC1182" s="27"/>
      <c r="ED1182" s="27"/>
      <c r="EE1182" s="27"/>
      <c r="EF1182" s="27"/>
      <c r="EG1182" s="27"/>
      <c r="EH1182" s="27"/>
      <c r="EI1182" s="27"/>
      <c r="EJ1182" s="27"/>
      <c r="EK1182" s="27"/>
      <c r="EL1182" s="27"/>
      <c r="EM1182" s="27"/>
      <c r="EN1182" s="27"/>
      <c r="EO1182" s="27"/>
      <c r="EP1182" s="27"/>
      <c r="EQ1182" s="27"/>
      <c r="ER1182" s="27"/>
      <c r="ES1182" s="27"/>
      <c r="ET1182" s="27"/>
      <c r="EU1182" s="27"/>
      <c r="EV1182" s="27"/>
    </row>
    <row r="1183" spans="22:152" ht="12.75"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7"/>
      <c r="BN1183" s="27"/>
      <c r="BO1183" s="27"/>
      <c r="BP1183" s="27"/>
      <c r="BQ1183" s="27"/>
      <c r="BR1183" s="27"/>
      <c r="BS1183" s="27"/>
      <c r="BT1183" s="27"/>
      <c r="BU1183" s="27"/>
      <c r="BV1183" s="27"/>
      <c r="BW1183" s="27"/>
      <c r="BX1183" s="27"/>
      <c r="BY1183" s="27"/>
      <c r="BZ1183" s="27"/>
      <c r="CA1183" s="27"/>
      <c r="CB1183" s="27"/>
      <c r="CC1183" s="27"/>
      <c r="CD1183" s="27"/>
      <c r="CE1183" s="27"/>
      <c r="CF1183" s="27"/>
      <c r="CG1183" s="27"/>
      <c r="CH1183" s="27"/>
      <c r="CI1183" s="27"/>
      <c r="CJ1183" s="27"/>
      <c r="CK1183" s="27"/>
      <c r="CL1183" s="27"/>
      <c r="CM1183" s="27"/>
      <c r="CN1183" s="27"/>
      <c r="CO1183" s="27"/>
      <c r="CP1183" s="27"/>
      <c r="CQ1183" s="27"/>
      <c r="CR1183" s="27"/>
      <c r="CS1183" s="27"/>
      <c r="CT1183" s="27"/>
      <c r="CU1183" s="27"/>
      <c r="CV1183" s="27"/>
      <c r="CW1183" s="27"/>
      <c r="CX1183" s="27"/>
      <c r="CY1183" s="27"/>
      <c r="CZ1183" s="27"/>
      <c r="DA1183" s="27"/>
      <c r="DB1183" s="27"/>
      <c r="DC1183" s="27"/>
      <c r="DD1183" s="27"/>
      <c r="DE1183" s="27"/>
      <c r="DF1183" s="27"/>
      <c r="DG1183" s="27"/>
      <c r="DH1183" s="27"/>
      <c r="DI1183" s="27"/>
      <c r="DJ1183" s="27"/>
      <c r="DK1183" s="27"/>
      <c r="DL1183" s="27"/>
      <c r="DM1183" s="27"/>
      <c r="DN1183" s="27"/>
      <c r="DO1183" s="27"/>
      <c r="DP1183" s="27"/>
      <c r="DQ1183" s="27"/>
      <c r="DR1183" s="27"/>
      <c r="DS1183" s="27"/>
      <c r="DT1183" s="27"/>
      <c r="DU1183" s="27"/>
      <c r="DV1183" s="27"/>
      <c r="DW1183" s="27"/>
      <c r="DX1183" s="27"/>
      <c r="DY1183" s="27"/>
      <c r="DZ1183" s="27"/>
      <c r="EA1183" s="27"/>
      <c r="EB1183" s="27"/>
      <c r="EC1183" s="27"/>
      <c r="ED1183" s="27"/>
      <c r="EE1183" s="27"/>
      <c r="EF1183" s="27"/>
      <c r="EG1183" s="27"/>
      <c r="EH1183" s="27"/>
      <c r="EI1183" s="27"/>
      <c r="EJ1183" s="27"/>
      <c r="EK1183" s="27"/>
      <c r="EL1183" s="27"/>
      <c r="EM1183" s="27"/>
      <c r="EN1183" s="27"/>
      <c r="EO1183" s="27"/>
      <c r="EP1183" s="27"/>
      <c r="EQ1183" s="27"/>
      <c r="ER1183" s="27"/>
      <c r="ES1183" s="27"/>
      <c r="ET1183" s="27"/>
      <c r="EU1183" s="27"/>
      <c r="EV1183" s="27"/>
    </row>
    <row r="1184" spans="22:152" ht="12.75"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7"/>
      <c r="BN1184" s="27"/>
      <c r="BO1184" s="27"/>
      <c r="BP1184" s="27"/>
      <c r="BQ1184" s="27"/>
      <c r="BR1184" s="27"/>
      <c r="BS1184" s="27"/>
      <c r="BT1184" s="27"/>
      <c r="BU1184" s="27"/>
      <c r="BV1184" s="27"/>
      <c r="BW1184" s="27"/>
      <c r="BX1184" s="27"/>
      <c r="BY1184" s="27"/>
      <c r="BZ1184" s="27"/>
      <c r="CA1184" s="27"/>
      <c r="CB1184" s="27"/>
      <c r="CC1184" s="27"/>
      <c r="CD1184" s="27"/>
      <c r="CE1184" s="27"/>
      <c r="CF1184" s="27"/>
      <c r="CG1184" s="27"/>
      <c r="CH1184" s="27"/>
      <c r="CI1184" s="27"/>
      <c r="CJ1184" s="27"/>
      <c r="CK1184" s="27"/>
      <c r="CL1184" s="27"/>
      <c r="CM1184" s="27"/>
      <c r="CN1184" s="27"/>
      <c r="CO1184" s="27"/>
      <c r="CP1184" s="27"/>
      <c r="CQ1184" s="27"/>
      <c r="CR1184" s="27"/>
      <c r="CS1184" s="27"/>
      <c r="CT1184" s="27"/>
      <c r="CU1184" s="27"/>
      <c r="CV1184" s="27"/>
      <c r="CW1184" s="27"/>
      <c r="CX1184" s="27"/>
      <c r="CY1184" s="27"/>
      <c r="CZ1184" s="27"/>
      <c r="DA1184" s="27"/>
      <c r="DB1184" s="27"/>
      <c r="DC1184" s="27"/>
      <c r="DD1184" s="27"/>
      <c r="DE1184" s="27"/>
      <c r="DF1184" s="27"/>
      <c r="DG1184" s="27"/>
      <c r="DH1184" s="27"/>
      <c r="DI1184" s="27"/>
      <c r="DJ1184" s="27"/>
      <c r="DK1184" s="27"/>
      <c r="DL1184" s="27"/>
      <c r="DM1184" s="27"/>
      <c r="DN1184" s="27"/>
      <c r="DO1184" s="27"/>
      <c r="DP1184" s="27"/>
      <c r="DQ1184" s="27"/>
      <c r="DR1184" s="27"/>
      <c r="DS1184" s="27"/>
      <c r="DT1184" s="27"/>
      <c r="DU1184" s="27"/>
      <c r="DV1184" s="27"/>
      <c r="DW1184" s="27"/>
      <c r="DX1184" s="27"/>
      <c r="DY1184" s="27"/>
      <c r="DZ1184" s="27"/>
      <c r="EA1184" s="27"/>
      <c r="EB1184" s="27"/>
      <c r="EC1184" s="27"/>
      <c r="ED1184" s="27"/>
      <c r="EE1184" s="27"/>
      <c r="EF1184" s="27"/>
      <c r="EG1184" s="27"/>
      <c r="EH1184" s="27"/>
      <c r="EI1184" s="27"/>
      <c r="EJ1184" s="27"/>
      <c r="EK1184" s="27"/>
      <c r="EL1184" s="27"/>
      <c r="EM1184" s="27"/>
      <c r="EN1184" s="27"/>
      <c r="EO1184" s="27"/>
      <c r="EP1184" s="27"/>
      <c r="EQ1184" s="27"/>
      <c r="ER1184" s="27"/>
      <c r="ES1184" s="27"/>
      <c r="ET1184" s="27"/>
      <c r="EU1184" s="27"/>
      <c r="EV1184" s="27"/>
    </row>
    <row r="1185" spans="22:152" ht="12.75"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7"/>
      <c r="BN1185" s="27"/>
      <c r="BO1185" s="27"/>
      <c r="BP1185" s="27"/>
      <c r="BQ1185" s="27"/>
      <c r="BR1185" s="27"/>
      <c r="BS1185" s="27"/>
      <c r="BT1185" s="27"/>
      <c r="BU1185" s="27"/>
      <c r="BV1185" s="27"/>
      <c r="BW1185" s="27"/>
      <c r="BX1185" s="27"/>
      <c r="BY1185" s="27"/>
      <c r="BZ1185" s="27"/>
      <c r="CA1185" s="27"/>
      <c r="CB1185" s="27"/>
      <c r="CC1185" s="27"/>
      <c r="CD1185" s="27"/>
      <c r="CE1185" s="27"/>
      <c r="CF1185" s="27"/>
      <c r="CG1185" s="27"/>
      <c r="CH1185" s="27"/>
      <c r="CI1185" s="27"/>
      <c r="CJ1185" s="27"/>
      <c r="CK1185" s="27"/>
      <c r="CL1185" s="27"/>
      <c r="CM1185" s="27"/>
      <c r="CN1185" s="27"/>
      <c r="CO1185" s="27"/>
      <c r="CP1185" s="27"/>
      <c r="CQ1185" s="27"/>
      <c r="CR1185" s="27"/>
      <c r="CS1185" s="27"/>
      <c r="CT1185" s="27"/>
      <c r="CU1185" s="27"/>
      <c r="CV1185" s="27"/>
      <c r="CW1185" s="27"/>
      <c r="CX1185" s="27"/>
      <c r="CY1185" s="27"/>
      <c r="CZ1185" s="27"/>
      <c r="DA1185" s="27"/>
      <c r="DB1185" s="27"/>
      <c r="DC1185" s="27"/>
      <c r="DD1185" s="27"/>
      <c r="DE1185" s="27"/>
      <c r="DF1185" s="27"/>
      <c r="DG1185" s="27"/>
      <c r="DH1185" s="27"/>
      <c r="DI1185" s="27"/>
      <c r="DJ1185" s="27"/>
      <c r="DK1185" s="27"/>
      <c r="DL1185" s="27"/>
      <c r="DM1185" s="27"/>
      <c r="DN1185" s="27"/>
      <c r="DO1185" s="27"/>
      <c r="DP1185" s="27"/>
      <c r="DQ1185" s="27"/>
      <c r="DR1185" s="27"/>
      <c r="DS1185" s="27"/>
      <c r="DT1185" s="27"/>
      <c r="DU1185" s="27"/>
      <c r="DV1185" s="27"/>
      <c r="DW1185" s="27"/>
      <c r="DX1185" s="27"/>
      <c r="DY1185" s="27"/>
      <c r="DZ1185" s="27"/>
      <c r="EA1185" s="27"/>
      <c r="EB1185" s="27"/>
      <c r="EC1185" s="27"/>
      <c r="ED1185" s="27"/>
      <c r="EE1185" s="27"/>
      <c r="EF1185" s="27"/>
      <c r="EG1185" s="27"/>
      <c r="EH1185" s="27"/>
      <c r="EI1185" s="27"/>
      <c r="EJ1185" s="27"/>
      <c r="EK1185" s="27"/>
      <c r="EL1185" s="27"/>
      <c r="EM1185" s="27"/>
      <c r="EN1185" s="27"/>
      <c r="EO1185" s="27"/>
      <c r="EP1185" s="27"/>
      <c r="EQ1185" s="27"/>
      <c r="ER1185" s="27"/>
      <c r="ES1185" s="27"/>
      <c r="ET1185" s="27"/>
      <c r="EU1185" s="27"/>
      <c r="EV1185" s="27"/>
    </row>
    <row r="1186" spans="22:152" ht="12.75"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7"/>
      <c r="BN1186" s="27"/>
      <c r="BO1186" s="27"/>
      <c r="BP1186" s="27"/>
      <c r="BQ1186" s="27"/>
      <c r="BR1186" s="27"/>
      <c r="BS1186" s="27"/>
      <c r="BT1186" s="27"/>
      <c r="BU1186" s="27"/>
      <c r="BV1186" s="27"/>
      <c r="BW1186" s="27"/>
      <c r="BX1186" s="27"/>
      <c r="BY1186" s="27"/>
      <c r="BZ1186" s="27"/>
      <c r="CA1186" s="27"/>
      <c r="CB1186" s="27"/>
      <c r="CC1186" s="27"/>
      <c r="CD1186" s="27"/>
      <c r="CE1186" s="27"/>
      <c r="CF1186" s="27"/>
      <c r="CG1186" s="27"/>
      <c r="CH1186" s="27"/>
      <c r="CI1186" s="27"/>
      <c r="CJ1186" s="27"/>
      <c r="CK1186" s="27"/>
      <c r="CL1186" s="27"/>
      <c r="CM1186" s="27"/>
      <c r="CN1186" s="27"/>
      <c r="CO1186" s="27"/>
      <c r="CP1186" s="27"/>
      <c r="CQ1186" s="27"/>
      <c r="CR1186" s="27"/>
      <c r="CS1186" s="27"/>
      <c r="CT1186" s="27"/>
      <c r="CU1186" s="27"/>
      <c r="CV1186" s="27"/>
      <c r="CW1186" s="27"/>
      <c r="CX1186" s="27"/>
      <c r="CY1186" s="27"/>
      <c r="CZ1186" s="27"/>
      <c r="DA1186" s="27"/>
      <c r="DB1186" s="27"/>
      <c r="DC1186" s="27"/>
      <c r="DD1186" s="27"/>
      <c r="DE1186" s="27"/>
      <c r="DF1186" s="27"/>
      <c r="DG1186" s="27"/>
      <c r="DH1186" s="27"/>
      <c r="DI1186" s="27"/>
      <c r="DJ1186" s="27"/>
      <c r="DK1186" s="27"/>
      <c r="DL1186" s="27"/>
      <c r="DM1186" s="27"/>
      <c r="DN1186" s="27"/>
      <c r="DO1186" s="27"/>
      <c r="DP1186" s="27"/>
      <c r="DQ1186" s="27"/>
      <c r="DR1186" s="27"/>
      <c r="DS1186" s="27"/>
      <c r="DT1186" s="27"/>
      <c r="DU1186" s="27"/>
      <c r="DV1186" s="27"/>
      <c r="DW1186" s="27"/>
      <c r="DX1186" s="27"/>
      <c r="DY1186" s="27"/>
      <c r="DZ1186" s="27"/>
      <c r="EA1186" s="27"/>
      <c r="EB1186" s="27"/>
      <c r="EC1186" s="27"/>
      <c r="ED1186" s="27"/>
      <c r="EE1186" s="27"/>
      <c r="EF1186" s="27"/>
      <c r="EG1186" s="27"/>
      <c r="EH1186" s="27"/>
      <c r="EI1186" s="27"/>
      <c r="EJ1186" s="27"/>
      <c r="EK1186" s="27"/>
      <c r="EL1186" s="27"/>
      <c r="EM1186" s="27"/>
      <c r="EN1186" s="27"/>
      <c r="EO1186" s="27"/>
      <c r="EP1186" s="27"/>
      <c r="EQ1186" s="27"/>
      <c r="ER1186" s="27"/>
      <c r="ES1186" s="27"/>
      <c r="ET1186" s="27"/>
      <c r="EU1186" s="27"/>
      <c r="EV1186" s="27"/>
    </row>
    <row r="1187" spans="22:152" ht="12.75"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7"/>
      <c r="BN1187" s="27"/>
      <c r="BO1187" s="27"/>
      <c r="BP1187" s="27"/>
      <c r="BQ1187" s="27"/>
      <c r="BR1187" s="27"/>
      <c r="BS1187" s="27"/>
      <c r="BT1187" s="27"/>
      <c r="BU1187" s="27"/>
      <c r="BV1187" s="27"/>
      <c r="BW1187" s="27"/>
      <c r="BX1187" s="27"/>
      <c r="BY1187" s="27"/>
      <c r="BZ1187" s="27"/>
      <c r="CA1187" s="27"/>
      <c r="CB1187" s="27"/>
      <c r="CC1187" s="27"/>
      <c r="CD1187" s="27"/>
      <c r="CE1187" s="27"/>
      <c r="CF1187" s="27"/>
      <c r="CG1187" s="27"/>
      <c r="CH1187" s="27"/>
      <c r="CI1187" s="27"/>
      <c r="CJ1187" s="27"/>
      <c r="CK1187" s="27"/>
      <c r="CL1187" s="27"/>
      <c r="CM1187" s="27"/>
      <c r="CN1187" s="27"/>
      <c r="CO1187" s="27"/>
      <c r="CP1187" s="27"/>
      <c r="CQ1187" s="27"/>
      <c r="CR1187" s="27"/>
      <c r="CS1187" s="27"/>
      <c r="CT1187" s="27"/>
      <c r="CU1187" s="27"/>
      <c r="CV1187" s="27"/>
      <c r="CW1187" s="27"/>
      <c r="CX1187" s="27"/>
      <c r="CY1187" s="27"/>
      <c r="CZ1187" s="27"/>
      <c r="DA1187" s="27"/>
      <c r="DB1187" s="27"/>
      <c r="DC1187" s="27"/>
      <c r="DD1187" s="27"/>
      <c r="DE1187" s="27"/>
      <c r="DF1187" s="27"/>
      <c r="DG1187" s="27"/>
      <c r="DH1187" s="27"/>
      <c r="DI1187" s="27"/>
      <c r="DJ1187" s="27"/>
      <c r="DK1187" s="27"/>
      <c r="DL1187" s="27"/>
      <c r="DM1187" s="27"/>
      <c r="DN1187" s="27"/>
      <c r="DO1187" s="27"/>
      <c r="DP1187" s="27"/>
      <c r="DQ1187" s="27"/>
      <c r="DR1187" s="27"/>
      <c r="DS1187" s="27"/>
      <c r="DT1187" s="27"/>
      <c r="DU1187" s="27"/>
      <c r="DV1187" s="27"/>
      <c r="DW1187" s="27"/>
      <c r="DX1187" s="27"/>
      <c r="DY1187" s="27"/>
      <c r="DZ1187" s="27"/>
      <c r="EA1187" s="27"/>
      <c r="EB1187" s="27"/>
      <c r="EC1187" s="27"/>
      <c r="ED1187" s="27"/>
      <c r="EE1187" s="27"/>
      <c r="EF1187" s="27"/>
      <c r="EG1187" s="27"/>
      <c r="EH1187" s="27"/>
      <c r="EI1187" s="27"/>
      <c r="EJ1187" s="27"/>
      <c r="EK1187" s="27"/>
      <c r="EL1187" s="27"/>
      <c r="EM1187" s="27"/>
      <c r="EN1187" s="27"/>
      <c r="EO1187" s="27"/>
      <c r="EP1187" s="27"/>
      <c r="EQ1187" s="27"/>
      <c r="ER1187" s="27"/>
      <c r="ES1187" s="27"/>
      <c r="ET1187" s="27"/>
      <c r="EU1187" s="27"/>
      <c r="EV1187" s="27"/>
    </row>
    <row r="1188" spans="22:152" ht="12.75"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7"/>
      <c r="BN1188" s="27"/>
      <c r="BO1188" s="27"/>
      <c r="BP1188" s="27"/>
      <c r="BQ1188" s="27"/>
      <c r="BR1188" s="27"/>
      <c r="BS1188" s="27"/>
      <c r="BT1188" s="27"/>
      <c r="BU1188" s="27"/>
      <c r="BV1188" s="27"/>
      <c r="BW1188" s="27"/>
      <c r="BX1188" s="27"/>
      <c r="BY1188" s="27"/>
      <c r="BZ1188" s="27"/>
      <c r="CA1188" s="27"/>
      <c r="CB1188" s="27"/>
      <c r="CC1188" s="27"/>
      <c r="CD1188" s="27"/>
      <c r="CE1188" s="27"/>
      <c r="CF1188" s="27"/>
      <c r="CG1188" s="27"/>
      <c r="CH1188" s="27"/>
      <c r="CI1188" s="27"/>
      <c r="CJ1188" s="27"/>
      <c r="CK1188" s="27"/>
      <c r="CL1188" s="27"/>
      <c r="CM1188" s="27"/>
      <c r="CN1188" s="27"/>
      <c r="CO1188" s="27"/>
      <c r="CP1188" s="27"/>
      <c r="CQ1188" s="27"/>
      <c r="CR1188" s="27"/>
      <c r="CS1188" s="27"/>
      <c r="CT1188" s="27"/>
      <c r="CU1188" s="27"/>
      <c r="CV1188" s="27"/>
      <c r="CW1188" s="27"/>
      <c r="CX1188" s="27"/>
      <c r="CY1188" s="27"/>
      <c r="CZ1188" s="27"/>
      <c r="DA1188" s="27"/>
      <c r="DB1188" s="27"/>
      <c r="DC1188" s="27"/>
      <c r="DD1188" s="27"/>
      <c r="DE1188" s="27"/>
      <c r="DF1188" s="27"/>
      <c r="DG1188" s="27"/>
      <c r="DH1188" s="27"/>
      <c r="DI1188" s="27"/>
      <c r="DJ1188" s="27"/>
      <c r="DK1188" s="27"/>
      <c r="DL1188" s="27"/>
      <c r="DM1188" s="27"/>
      <c r="DN1188" s="27"/>
      <c r="DO1188" s="27"/>
      <c r="DP1188" s="27"/>
      <c r="DQ1188" s="27"/>
      <c r="DR1188" s="27"/>
      <c r="DS1188" s="27"/>
      <c r="DT1188" s="27"/>
      <c r="DU1188" s="27"/>
      <c r="DV1188" s="27"/>
      <c r="DW1188" s="27"/>
      <c r="DX1188" s="27"/>
      <c r="DY1188" s="27"/>
      <c r="DZ1188" s="27"/>
      <c r="EA1188" s="27"/>
      <c r="EB1188" s="27"/>
      <c r="EC1188" s="27"/>
      <c r="ED1188" s="27"/>
      <c r="EE1188" s="27"/>
      <c r="EF1188" s="27"/>
      <c r="EG1188" s="27"/>
      <c r="EH1188" s="27"/>
      <c r="EI1188" s="27"/>
      <c r="EJ1188" s="27"/>
      <c r="EK1188" s="27"/>
      <c r="EL1188" s="27"/>
      <c r="EM1188" s="27"/>
      <c r="EN1188" s="27"/>
      <c r="EO1188" s="27"/>
      <c r="EP1188" s="27"/>
      <c r="EQ1188" s="27"/>
      <c r="ER1188" s="27"/>
      <c r="ES1188" s="27"/>
      <c r="ET1188" s="27"/>
      <c r="EU1188" s="27"/>
      <c r="EV1188" s="27"/>
    </row>
    <row r="1189" spans="22:152" ht="12.75"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7"/>
      <c r="BN1189" s="27"/>
      <c r="BO1189" s="27"/>
      <c r="BP1189" s="27"/>
      <c r="BQ1189" s="27"/>
      <c r="BR1189" s="27"/>
      <c r="BS1189" s="27"/>
      <c r="BT1189" s="27"/>
      <c r="BU1189" s="27"/>
      <c r="BV1189" s="27"/>
      <c r="BW1189" s="27"/>
      <c r="BX1189" s="27"/>
      <c r="BY1189" s="27"/>
      <c r="BZ1189" s="27"/>
      <c r="CA1189" s="27"/>
      <c r="CB1189" s="27"/>
      <c r="CC1189" s="27"/>
      <c r="CD1189" s="27"/>
      <c r="CE1189" s="27"/>
      <c r="CF1189" s="27"/>
      <c r="CG1189" s="27"/>
      <c r="CH1189" s="27"/>
      <c r="CI1189" s="27"/>
      <c r="CJ1189" s="27"/>
      <c r="CK1189" s="27"/>
      <c r="CL1189" s="27"/>
      <c r="CM1189" s="27"/>
      <c r="CN1189" s="27"/>
      <c r="CO1189" s="27"/>
      <c r="CP1189" s="27"/>
      <c r="CQ1189" s="27"/>
      <c r="CR1189" s="27"/>
      <c r="CS1189" s="27"/>
      <c r="CT1189" s="27"/>
      <c r="CU1189" s="27"/>
      <c r="CV1189" s="27"/>
      <c r="CW1189" s="27"/>
      <c r="CX1189" s="27"/>
      <c r="CY1189" s="27"/>
      <c r="CZ1189" s="27"/>
      <c r="DA1189" s="27"/>
      <c r="DB1189" s="27"/>
      <c r="DC1189" s="27"/>
      <c r="DD1189" s="27"/>
      <c r="DE1189" s="27"/>
      <c r="DF1189" s="27"/>
      <c r="DG1189" s="27"/>
      <c r="DH1189" s="27"/>
      <c r="DI1189" s="27"/>
      <c r="DJ1189" s="27"/>
      <c r="DK1189" s="27"/>
      <c r="DL1189" s="27"/>
      <c r="DM1189" s="27"/>
      <c r="DN1189" s="27"/>
      <c r="DO1189" s="27"/>
      <c r="DP1189" s="27"/>
      <c r="DQ1189" s="27"/>
      <c r="DR1189" s="27"/>
      <c r="DS1189" s="27"/>
      <c r="DT1189" s="27"/>
      <c r="DU1189" s="27"/>
      <c r="DV1189" s="27"/>
      <c r="DW1189" s="27"/>
      <c r="DX1189" s="27"/>
      <c r="DY1189" s="27"/>
      <c r="DZ1189" s="27"/>
      <c r="EA1189" s="27"/>
      <c r="EB1189" s="27"/>
      <c r="EC1189" s="27"/>
      <c r="ED1189" s="27"/>
      <c r="EE1189" s="27"/>
      <c r="EF1189" s="27"/>
      <c r="EG1189" s="27"/>
      <c r="EH1189" s="27"/>
      <c r="EI1189" s="27"/>
      <c r="EJ1189" s="27"/>
      <c r="EK1189" s="27"/>
      <c r="EL1189" s="27"/>
      <c r="EM1189" s="27"/>
      <c r="EN1189" s="27"/>
      <c r="EO1189" s="27"/>
      <c r="EP1189" s="27"/>
      <c r="EQ1189" s="27"/>
      <c r="ER1189" s="27"/>
      <c r="ES1189" s="27"/>
      <c r="ET1189" s="27"/>
      <c r="EU1189" s="27"/>
      <c r="EV1189" s="27"/>
    </row>
    <row r="1190" spans="22:152" ht="12.75"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7"/>
      <c r="BN1190" s="27"/>
      <c r="BO1190" s="27"/>
      <c r="BP1190" s="27"/>
      <c r="BQ1190" s="27"/>
      <c r="BR1190" s="27"/>
      <c r="BS1190" s="27"/>
      <c r="BT1190" s="27"/>
      <c r="BU1190" s="27"/>
      <c r="BV1190" s="27"/>
      <c r="BW1190" s="27"/>
      <c r="BX1190" s="27"/>
      <c r="BY1190" s="27"/>
      <c r="BZ1190" s="27"/>
      <c r="CA1190" s="27"/>
      <c r="CB1190" s="27"/>
      <c r="CC1190" s="27"/>
      <c r="CD1190" s="27"/>
      <c r="CE1190" s="27"/>
      <c r="CF1190" s="27"/>
      <c r="CG1190" s="27"/>
      <c r="CH1190" s="27"/>
      <c r="CI1190" s="27"/>
      <c r="CJ1190" s="27"/>
      <c r="CK1190" s="27"/>
      <c r="CL1190" s="27"/>
      <c r="CM1190" s="27"/>
      <c r="CN1190" s="27"/>
      <c r="CO1190" s="27"/>
      <c r="CP1190" s="27"/>
      <c r="CQ1190" s="27"/>
      <c r="CR1190" s="27"/>
      <c r="CS1190" s="27"/>
      <c r="CT1190" s="27"/>
      <c r="CU1190" s="27"/>
      <c r="CV1190" s="27"/>
      <c r="CW1190" s="27"/>
      <c r="CX1190" s="27"/>
      <c r="CY1190" s="27"/>
      <c r="CZ1190" s="27"/>
      <c r="DA1190" s="27"/>
      <c r="DB1190" s="27"/>
      <c r="DC1190" s="27"/>
      <c r="DD1190" s="27"/>
      <c r="DE1190" s="27"/>
      <c r="DF1190" s="27"/>
      <c r="DG1190" s="27"/>
      <c r="DH1190" s="27"/>
      <c r="DI1190" s="27"/>
      <c r="DJ1190" s="27"/>
      <c r="DK1190" s="27"/>
      <c r="DL1190" s="27"/>
      <c r="DM1190" s="27"/>
      <c r="DN1190" s="27"/>
      <c r="DO1190" s="27"/>
      <c r="DP1190" s="27"/>
      <c r="DQ1190" s="27"/>
      <c r="DR1190" s="27"/>
      <c r="DS1190" s="27"/>
      <c r="DT1190" s="27"/>
      <c r="DU1190" s="27"/>
      <c r="DV1190" s="27"/>
      <c r="DW1190" s="27"/>
      <c r="DX1190" s="27"/>
      <c r="DY1190" s="27"/>
      <c r="DZ1190" s="27"/>
      <c r="EA1190" s="27"/>
      <c r="EB1190" s="27"/>
      <c r="EC1190" s="27"/>
      <c r="ED1190" s="27"/>
      <c r="EE1190" s="27"/>
      <c r="EF1190" s="27"/>
      <c r="EG1190" s="27"/>
      <c r="EH1190" s="27"/>
      <c r="EI1190" s="27"/>
      <c r="EJ1190" s="27"/>
      <c r="EK1190" s="27"/>
      <c r="EL1190" s="27"/>
      <c r="EM1190" s="27"/>
      <c r="EN1190" s="27"/>
      <c r="EO1190" s="27"/>
      <c r="EP1190" s="27"/>
      <c r="EQ1190" s="27"/>
      <c r="ER1190" s="27"/>
      <c r="ES1190" s="27"/>
      <c r="ET1190" s="27"/>
      <c r="EU1190" s="27"/>
      <c r="EV1190" s="27"/>
    </row>
    <row r="1191" spans="22:152" ht="12.75"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7"/>
      <c r="BN1191" s="27"/>
      <c r="BO1191" s="27"/>
      <c r="BP1191" s="27"/>
      <c r="BQ1191" s="27"/>
      <c r="BR1191" s="27"/>
      <c r="BS1191" s="27"/>
      <c r="BT1191" s="27"/>
      <c r="BU1191" s="27"/>
      <c r="BV1191" s="27"/>
      <c r="BW1191" s="27"/>
      <c r="BX1191" s="27"/>
      <c r="BY1191" s="27"/>
      <c r="BZ1191" s="27"/>
      <c r="CA1191" s="27"/>
      <c r="CB1191" s="27"/>
      <c r="CC1191" s="27"/>
      <c r="CD1191" s="27"/>
      <c r="CE1191" s="27"/>
      <c r="CF1191" s="27"/>
      <c r="CG1191" s="27"/>
      <c r="CH1191" s="27"/>
      <c r="CI1191" s="27"/>
      <c r="CJ1191" s="27"/>
      <c r="CK1191" s="27"/>
      <c r="CL1191" s="27"/>
      <c r="CM1191" s="27"/>
      <c r="CN1191" s="27"/>
      <c r="CO1191" s="27"/>
      <c r="CP1191" s="27"/>
      <c r="CQ1191" s="27"/>
      <c r="CR1191" s="27"/>
      <c r="CS1191" s="27"/>
      <c r="CT1191" s="27"/>
      <c r="CU1191" s="27"/>
      <c r="CV1191" s="27"/>
      <c r="CW1191" s="27"/>
      <c r="CX1191" s="27"/>
      <c r="CY1191" s="27"/>
      <c r="CZ1191" s="27"/>
      <c r="DA1191" s="27"/>
      <c r="DB1191" s="27"/>
      <c r="DC1191" s="27"/>
      <c r="DD1191" s="27"/>
      <c r="DE1191" s="27"/>
      <c r="DF1191" s="27"/>
      <c r="DG1191" s="27"/>
      <c r="DH1191" s="27"/>
      <c r="DI1191" s="27"/>
      <c r="DJ1191" s="27"/>
      <c r="DK1191" s="27"/>
      <c r="DL1191" s="27"/>
      <c r="DM1191" s="27"/>
      <c r="DN1191" s="27"/>
      <c r="DO1191" s="27"/>
      <c r="DP1191" s="27"/>
      <c r="DQ1191" s="27"/>
      <c r="DR1191" s="27"/>
      <c r="DS1191" s="27"/>
      <c r="DT1191" s="27"/>
      <c r="DU1191" s="27"/>
      <c r="DV1191" s="27"/>
      <c r="DW1191" s="27"/>
      <c r="DX1191" s="27"/>
      <c r="DY1191" s="27"/>
      <c r="DZ1191" s="27"/>
      <c r="EA1191" s="27"/>
      <c r="EB1191" s="27"/>
      <c r="EC1191" s="27"/>
      <c r="ED1191" s="27"/>
      <c r="EE1191" s="27"/>
      <c r="EF1191" s="27"/>
      <c r="EG1191" s="27"/>
      <c r="EH1191" s="27"/>
      <c r="EI1191" s="27"/>
      <c r="EJ1191" s="27"/>
      <c r="EK1191" s="27"/>
      <c r="EL1191" s="27"/>
      <c r="EM1191" s="27"/>
      <c r="EN1191" s="27"/>
      <c r="EO1191" s="27"/>
      <c r="EP1191" s="27"/>
      <c r="EQ1191" s="27"/>
      <c r="ER1191" s="27"/>
      <c r="ES1191" s="27"/>
      <c r="ET1191" s="27"/>
      <c r="EU1191" s="27"/>
      <c r="EV1191" s="27"/>
    </row>
    <row r="1192" spans="22:152" ht="12.75"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7"/>
      <c r="BN1192" s="27"/>
      <c r="BO1192" s="27"/>
      <c r="BP1192" s="27"/>
      <c r="BQ1192" s="27"/>
      <c r="BR1192" s="27"/>
      <c r="BS1192" s="27"/>
      <c r="BT1192" s="27"/>
      <c r="BU1192" s="27"/>
      <c r="BV1192" s="27"/>
      <c r="BW1192" s="27"/>
      <c r="BX1192" s="27"/>
      <c r="BY1192" s="27"/>
      <c r="BZ1192" s="27"/>
      <c r="CA1192" s="27"/>
      <c r="CB1192" s="27"/>
      <c r="CC1192" s="27"/>
      <c r="CD1192" s="27"/>
      <c r="CE1192" s="27"/>
      <c r="CF1192" s="27"/>
      <c r="CG1192" s="27"/>
      <c r="CH1192" s="27"/>
      <c r="CI1192" s="27"/>
      <c r="CJ1192" s="27"/>
      <c r="CK1192" s="27"/>
      <c r="CL1192" s="27"/>
      <c r="CM1192" s="27"/>
      <c r="CN1192" s="27"/>
      <c r="CO1192" s="27"/>
      <c r="CP1192" s="27"/>
      <c r="CQ1192" s="27"/>
      <c r="CR1192" s="27"/>
      <c r="CS1192" s="27"/>
      <c r="CT1192" s="27"/>
      <c r="CU1192" s="27"/>
      <c r="CV1192" s="27"/>
      <c r="CW1192" s="27"/>
      <c r="CX1192" s="27"/>
      <c r="CY1192" s="27"/>
      <c r="CZ1192" s="27"/>
      <c r="DA1192" s="27"/>
      <c r="DB1192" s="27"/>
      <c r="DC1192" s="27"/>
      <c r="DD1192" s="27"/>
      <c r="DE1192" s="27"/>
      <c r="DF1192" s="27"/>
      <c r="DG1192" s="27"/>
      <c r="DH1192" s="27"/>
      <c r="DI1192" s="27"/>
      <c r="DJ1192" s="27"/>
      <c r="DK1192" s="27"/>
      <c r="DL1192" s="27"/>
      <c r="DM1192" s="27"/>
      <c r="DN1192" s="27"/>
      <c r="DO1192" s="27"/>
      <c r="DP1192" s="27"/>
      <c r="DQ1192" s="27"/>
      <c r="DR1192" s="27"/>
      <c r="DS1192" s="27"/>
      <c r="DT1192" s="27"/>
      <c r="DU1192" s="27"/>
      <c r="DV1192" s="27"/>
      <c r="DW1192" s="27"/>
      <c r="DX1192" s="27"/>
      <c r="DY1192" s="27"/>
      <c r="DZ1192" s="27"/>
      <c r="EA1192" s="27"/>
      <c r="EB1192" s="27"/>
      <c r="EC1192" s="27"/>
      <c r="ED1192" s="27"/>
      <c r="EE1192" s="27"/>
      <c r="EF1192" s="27"/>
      <c r="EG1192" s="27"/>
      <c r="EH1192" s="27"/>
      <c r="EI1192" s="27"/>
      <c r="EJ1192" s="27"/>
      <c r="EK1192" s="27"/>
      <c r="EL1192" s="27"/>
      <c r="EM1192" s="27"/>
      <c r="EN1192" s="27"/>
      <c r="EO1192" s="27"/>
      <c r="EP1192" s="27"/>
      <c r="EQ1192" s="27"/>
      <c r="ER1192" s="27"/>
      <c r="ES1192" s="27"/>
      <c r="ET1192" s="27"/>
      <c r="EU1192" s="27"/>
      <c r="EV1192" s="27"/>
    </row>
    <row r="1193" spans="22:152" ht="12.75"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7"/>
      <c r="BN1193" s="27"/>
      <c r="BO1193" s="27"/>
      <c r="BP1193" s="27"/>
      <c r="BQ1193" s="27"/>
      <c r="BR1193" s="27"/>
      <c r="BS1193" s="27"/>
      <c r="BT1193" s="27"/>
      <c r="BU1193" s="27"/>
      <c r="BV1193" s="27"/>
      <c r="BW1193" s="27"/>
      <c r="BX1193" s="27"/>
      <c r="BY1193" s="27"/>
      <c r="BZ1193" s="27"/>
      <c r="CA1193" s="27"/>
      <c r="CB1193" s="27"/>
      <c r="CC1193" s="27"/>
      <c r="CD1193" s="27"/>
      <c r="CE1193" s="27"/>
      <c r="CF1193" s="27"/>
      <c r="CG1193" s="27"/>
      <c r="CH1193" s="27"/>
      <c r="CI1193" s="27"/>
      <c r="CJ1193" s="27"/>
      <c r="CK1193" s="27"/>
      <c r="CL1193" s="27"/>
      <c r="CM1193" s="27"/>
      <c r="CN1193" s="27"/>
      <c r="CO1193" s="27"/>
      <c r="CP1193" s="27"/>
      <c r="CQ1193" s="27"/>
      <c r="CR1193" s="27"/>
      <c r="CS1193" s="27"/>
      <c r="CT1193" s="27"/>
      <c r="CU1193" s="27"/>
      <c r="CV1193" s="27"/>
      <c r="CW1193" s="27"/>
      <c r="CX1193" s="27"/>
      <c r="CY1193" s="27"/>
      <c r="CZ1193" s="27"/>
      <c r="DA1193" s="27"/>
      <c r="DB1193" s="27"/>
      <c r="DC1193" s="27"/>
      <c r="DD1193" s="27"/>
      <c r="DE1193" s="27"/>
      <c r="DF1193" s="27"/>
      <c r="DG1193" s="27"/>
      <c r="DH1193" s="27"/>
      <c r="DI1193" s="27"/>
      <c r="DJ1193" s="27"/>
      <c r="DK1193" s="27"/>
      <c r="DL1193" s="27"/>
      <c r="DM1193" s="27"/>
      <c r="DN1193" s="27"/>
      <c r="DO1193" s="27"/>
      <c r="DP1193" s="27"/>
      <c r="DQ1193" s="27"/>
      <c r="DR1193" s="27"/>
      <c r="DS1193" s="27"/>
      <c r="DT1193" s="27"/>
      <c r="DU1193" s="27"/>
      <c r="DV1193" s="27"/>
      <c r="DW1193" s="27"/>
      <c r="DX1193" s="27"/>
      <c r="DY1193" s="27"/>
      <c r="DZ1193" s="27"/>
      <c r="EA1193" s="27"/>
      <c r="EB1193" s="27"/>
      <c r="EC1193" s="27"/>
      <c r="ED1193" s="27"/>
      <c r="EE1193" s="27"/>
      <c r="EF1193" s="27"/>
      <c r="EG1193" s="27"/>
      <c r="EH1193" s="27"/>
      <c r="EI1193" s="27"/>
      <c r="EJ1193" s="27"/>
      <c r="EK1193" s="27"/>
      <c r="EL1193" s="27"/>
      <c r="EM1193" s="27"/>
      <c r="EN1193" s="27"/>
      <c r="EO1193" s="27"/>
      <c r="EP1193" s="27"/>
      <c r="EQ1193" s="27"/>
      <c r="ER1193" s="27"/>
      <c r="ES1193" s="27"/>
      <c r="ET1193" s="27"/>
      <c r="EU1193" s="27"/>
      <c r="EV1193" s="27"/>
    </row>
    <row r="1194" spans="22:152" ht="12.75"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7"/>
      <c r="BN1194" s="27"/>
      <c r="BO1194" s="27"/>
      <c r="BP1194" s="27"/>
      <c r="BQ1194" s="27"/>
      <c r="BR1194" s="27"/>
      <c r="BS1194" s="27"/>
      <c r="BT1194" s="27"/>
      <c r="BU1194" s="27"/>
      <c r="BV1194" s="27"/>
      <c r="BW1194" s="27"/>
      <c r="BX1194" s="27"/>
      <c r="BY1194" s="27"/>
      <c r="BZ1194" s="27"/>
      <c r="CA1194" s="27"/>
      <c r="CB1194" s="27"/>
      <c r="CC1194" s="27"/>
      <c r="CD1194" s="27"/>
      <c r="CE1194" s="27"/>
      <c r="CF1194" s="27"/>
      <c r="CG1194" s="27"/>
      <c r="CH1194" s="27"/>
      <c r="CI1194" s="27"/>
      <c r="CJ1194" s="27"/>
      <c r="CK1194" s="27"/>
      <c r="CL1194" s="27"/>
      <c r="CM1194" s="27"/>
      <c r="CN1194" s="27"/>
      <c r="CO1194" s="27"/>
      <c r="CP1194" s="27"/>
      <c r="CQ1194" s="27"/>
      <c r="CR1194" s="27"/>
      <c r="CS1194" s="27"/>
      <c r="CT1194" s="27"/>
      <c r="CU1194" s="27"/>
      <c r="CV1194" s="27"/>
      <c r="CW1194" s="27"/>
      <c r="CX1194" s="27"/>
      <c r="CY1194" s="27"/>
      <c r="CZ1194" s="27"/>
      <c r="DA1194" s="27"/>
      <c r="DB1194" s="27"/>
      <c r="DC1194" s="27"/>
      <c r="DD1194" s="27"/>
      <c r="DE1194" s="27"/>
      <c r="DF1194" s="27"/>
      <c r="DG1194" s="27"/>
      <c r="DH1194" s="27"/>
      <c r="DI1194" s="27"/>
      <c r="DJ1194" s="27"/>
      <c r="DK1194" s="27"/>
      <c r="DL1194" s="27"/>
      <c r="DM1194" s="27"/>
      <c r="DN1194" s="27"/>
      <c r="DO1194" s="27"/>
      <c r="DP1194" s="27"/>
      <c r="DQ1194" s="27"/>
      <c r="DR1194" s="27"/>
      <c r="DS1194" s="27"/>
      <c r="DT1194" s="27"/>
      <c r="DU1194" s="27"/>
      <c r="DV1194" s="27"/>
      <c r="DW1194" s="27"/>
      <c r="DX1194" s="27"/>
      <c r="DY1194" s="27"/>
      <c r="DZ1194" s="27"/>
      <c r="EA1194" s="27"/>
      <c r="EB1194" s="27"/>
      <c r="EC1194" s="27"/>
      <c r="ED1194" s="27"/>
      <c r="EE1194" s="27"/>
      <c r="EF1194" s="27"/>
      <c r="EG1194" s="27"/>
      <c r="EH1194" s="27"/>
      <c r="EI1194" s="27"/>
      <c r="EJ1194" s="27"/>
      <c r="EK1194" s="27"/>
      <c r="EL1194" s="27"/>
      <c r="EM1194" s="27"/>
      <c r="EN1194" s="27"/>
      <c r="EO1194" s="27"/>
      <c r="EP1194" s="27"/>
      <c r="EQ1194" s="27"/>
      <c r="ER1194" s="27"/>
      <c r="ES1194" s="27"/>
      <c r="ET1194" s="27"/>
      <c r="EU1194" s="27"/>
      <c r="EV1194" s="27"/>
    </row>
    <row r="1195" spans="22:152" ht="12.75"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7"/>
      <c r="BN1195" s="27"/>
      <c r="BO1195" s="27"/>
      <c r="BP1195" s="27"/>
      <c r="BQ1195" s="27"/>
      <c r="BR1195" s="27"/>
      <c r="BS1195" s="27"/>
      <c r="BT1195" s="27"/>
      <c r="BU1195" s="27"/>
      <c r="BV1195" s="27"/>
      <c r="BW1195" s="27"/>
      <c r="BX1195" s="27"/>
      <c r="BY1195" s="27"/>
      <c r="BZ1195" s="27"/>
      <c r="CA1195" s="27"/>
      <c r="CB1195" s="27"/>
      <c r="CC1195" s="27"/>
      <c r="CD1195" s="27"/>
      <c r="CE1195" s="27"/>
      <c r="CF1195" s="27"/>
      <c r="CG1195" s="27"/>
      <c r="CH1195" s="27"/>
      <c r="CI1195" s="27"/>
      <c r="CJ1195" s="27"/>
      <c r="CK1195" s="27"/>
      <c r="CL1195" s="27"/>
      <c r="CM1195" s="27"/>
      <c r="CN1195" s="27"/>
      <c r="CO1195" s="27"/>
      <c r="CP1195" s="27"/>
      <c r="CQ1195" s="27"/>
      <c r="CR1195" s="27"/>
      <c r="CS1195" s="27"/>
      <c r="CT1195" s="27"/>
      <c r="CU1195" s="27"/>
      <c r="CV1195" s="27"/>
      <c r="CW1195" s="27"/>
      <c r="CX1195" s="27"/>
      <c r="CY1195" s="27"/>
      <c r="CZ1195" s="27"/>
      <c r="DA1195" s="27"/>
      <c r="DB1195" s="27"/>
      <c r="DC1195" s="27"/>
      <c r="DD1195" s="27"/>
      <c r="DE1195" s="27"/>
      <c r="DF1195" s="27"/>
      <c r="DG1195" s="27"/>
      <c r="DH1195" s="27"/>
      <c r="DI1195" s="27"/>
      <c r="DJ1195" s="27"/>
      <c r="DK1195" s="27"/>
      <c r="DL1195" s="27"/>
      <c r="DM1195" s="27"/>
      <c r="DN1195" s="27"/>
      <c r="DO1195" s="27"/>
      <c r="DP1195" s="27"/>
      <c r="DQ1195" s="27"/>
      <c r="DR1195" s="27"/>
      <c r="DS1195" s="27"/>
      <c r="DT1195" s="27"/>
      <c r="DU1195" s="27"/>
      <c r="DV1195" s="27"/>
      <c r="DW1195" s="27"/>
      <c r="DX1195" s="27"/>
      <c r="DY1195" s="27"/>
      <c r="DZ1195" s="27"/>
      <c r="EA1195" s="27"/>
      <c r="EB1195" s="27"/>
      <c r="EC1195" s="27"/>
      <c r="ED1195" s="27"/>
      <c r="EE1195" s="27"/>
      <c r="EF1195" s="27"/>
      <c r="EG1195" s="27"/>
      <c r="EH1195" s="27"/>
      <c r="EI1195" s="27"/>
      <c r="EJ1195" s="27"/>
      <c r="EK1195" s="27"/>
      <c r="EL1195" s="27"/>
      <c r="EM1195" s="27"/>
      <c r="EN1195" s="27"/>
      <c r="EO1195" s="27"/>
      <c r="EP1195" s="27"/>
      <c r="EQ1195" s="27"/>
      <c r="ER1195" s="27"/>
      <c r="ES1195" s="27"/>
      <c r="ET1195" s="27"/>
      <c r="EU1195" s="27"/>
      <c r="EV1195" s="27"/>
    </row>
    <row r="1196" spans="22:152" ht="12.75"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7"/>
      <c r="BN1196" s="27"/>
      <c r="BO1196" s="27"/>
      <c r="BP1196" s="27"/>
      <c r="BQ1196" s="27"/>
      <c r="BR1196" s="27"/>
      <c r="BS1196" s="27"/>
      <c r="BT1196" s="27"/>
      <c r="BU1196" s="27"/>
      <c r="BV1196" s="27"/>
      <c r="BW1196" s="27"/>
      <c r="BX1196" s="27"/>
      <c r="BY1196" s="27"/>
      <c r="BZ1196" s="27"/>
      <c r="CA1196" s="27"/>
      <c r="CB1196" s="27"/>
      <c r="CC1196" s="27"/>
      <c r="CD1196" s="27"/>
      <c r="CE1196" s="27"/>
      <c r="CF1196" s="27"/>
      <c r="CG1196" s="27"/>
      <c r="CH1196" s="27"/>
      <c r="CI1196" s="27"/>
      <c r="CJ1196" s="27"/>
      <c r="CK1196" s="27"/>
      <c r="CL1196" s="27"/>
      <c r="CM1196" s="27"/>
      <c r="CN1196" s="27"/>
      <c r="CO1196" s="27"/>
      <c r="CP1196" s="27"/>
      <c r="CQ1196" s="27"/>
      <c r="CR1196" s="27"/>
      <c r="CS1196" s="27"/>
      <c r="CT1196" s="27"/>
      <c r="CU1196" s="27"/>
      <c r="CV1196" s="27"/>
      <c r="CW1196" s="27"/>
      <c r="CX1196" s="27"/>
      <c r="CY1196" s="27"/>
      <c r="CZ1196" s="27"/>
      <c r="DA1196" s="27"/>
      <c r="DB1196" s="27"/>
      <c r="DC1196" s="27"/>
      <c r="DD1196" s="27"/>
      <c r="DE1196" s="27"/>
      <c r="DF1196" s="27"/>
      <c r="DG1196" s="27"/>
      <c r="DH1196" s="27"/>
      <c r="DI1196" s="27"/>
      <c r="DJ1196" s="27"/>
      <c r="DK1196" s="27"/>
      <c r="DL1196" s="27"/>
      <c r="DM1196" s="27"/>
      <c r="DN1196" s="27"/>
      <c r="DO1196" s="27"/>
      <c r="DP1196" s="27"/>
      <c r="DQ1196" s="27"/>
      <c r="DR1196" s="27"/>
      <c r="DS1196" s="27"/>
      <c r="DT1196" s="27"/>
      <c r="DU1196" s="27"/>
      <c r="DV1196" s="27"/>
      <c r="DW1196" s="27"/>
      <c r="DX1196" s="27"/>
      <c r="DY1196" s="27"/>
      <c r="DZ1196" s="27"/>
      <c r="EA1196" s="27"/>
      <c r="EB1196" s="27"/>
      <c r="EC1196" s="27"/>
      <c r="ED1196" s="27"/>
      <c r="EE1196" s="27"/>
      <c r="EF1196" s="27"/>
      <c r="EG1196" s="27"/>
      <c r="EH1196" s="27"/>
      <c r="EI1196" s="27"/>
      <c r="EJ1196" s="27"/>
      <c r="EK1196" s="27"/>
      <c r="EL1196" s="27"/>
      <c r="EM1196" s="27"/>
      <c r="EN1196" s="27"/>
      <c r="EO1196" s="27"/>
      <c r="EP1196" s="27"/>
      <c r="EQ1196" s="27"/>
      <c r="ER1196" s="27"/>
      <c r="ES1196" s="27"/>
      <c r="ET1196" s="27"/>
      <c r="EU1196" s="27"/>
      <c r="EV1196" s="27"/>
    </row>
    <row r="1197" spans="22:152" ht="12.75"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7"/>
      <c r="BN1197" s="27"/>
      <c r="BO1197" s="27"/>
      <c r="BP1197" s="27"/>
      <c r="BQ1197" s="27"/>
      <c r="BR1197" s="27"/>
      <c r="BS1197" s="27"/>
      <c r="BT1197" s="27"/>
      <c r="BU1197" s="27"/>
      <c r="BV1197" s="27"/>
      <c r="BW1197" s="27"/>
      <c r="BX1197" s="27"/>
      <c r="BY1197" s="27"/>
      <c r="BZ1197" s="27"/>
      <c r="CA1197" s="27"/>
      <c r="CB1197" s="27"/>
      <c r="CC1197" s="27"/>
      <c r="CD1197" s="27"/>
      <c r="CE1197" s="27"/>
      <c r="CF1197" s="27"/>
      <c r="CG1197" s="27"/>
      <c r="CH1197" s="27"/>
      <c r="CI1197" s="27"/>
      <c r="CJ1197" s="27"/>
      <c r="CK1197" s="27"/>
      <c r="CL1197" s="27"/>
      <c r="CM1197" s="27"/>
      <c r="CN1197" s="27"/>
      <c r="CO1197" s="27"/>
      <c r="CP1197" s="27"/>
      <c r="CQ1197" s="27"/>
      <c r="CR1197" s="27"/>
      <c r="CS1197" s="27"/>
      <c r="CT1197" s="27"/>
      <c r="CU1197" s="27"/>
      <c r="CV1197" s="27"/>
      <c r="CW1197" s="27"/>
      <c r="CX1197" s="27"/>
      <c r="CY1197" s="27"/>
      <c r="CZ1197" s="27"/>
      <c r="DA1197" s="27"/>
      <c r="DB1197" s="27"/>
      <c r="DC1197" s="27"/>
      <c r="DD1197" s="27"/>
      <c r="DE1197" s="27"/>
      <c r="DF1197" s="27"/>
      <c r="DG1197" s="27"/>
      <c r="DH1197" s="27"/>
      <c r="DI1197" s="27"/>
      <c r="DJ1197" s="27"/>
      <c r="DK1197" s="27"/>
      <c r="DL1197" s="27"/>
      <c r="DM1197" s="27"/>
      <c r="DN1197" s="27"/>
      <c r="DO1197" s="27"/>
      <c r="DP1197" s="27"/>
      <c r="DQ1197" s="27"/>
      <c r="DR1197" s="27"/>
      <c r="DS1197" s="27"/>
      <c r="DT1197" s="27"/>
      <c r="DU1197" s="27"/>
      <c r="DV1197" s="27"/>
      <c r="DW1197" s="27"/>
      <c r="DX1197" s="27"/>
      <c r="DY1197" s="27"/>
      <c r="DZ1197" s="27"/>
      <c r="EA1197" s="27"/>
      <c r="EB1197" s="27"/>
      <c r="EC1197" s="27"/>
      <c r="ED1197" s="27"/>
      <c r="EE1197" s="27"/>
      <c r="EF1197" s="27"/>
      <c r="EG1197" s="27"/>
      <c r="EH1197" s="27"/>
      <c r="EI1197" s="27"/>
      <c r="EJ1197" s="27"/>
      <c r="EK1197" s="27"/>
      <c r="EL1197" s="27"/>
      <c r="EM1197" s="27"/>
      <c r="EN1197" s="27"/>
      <c r="EO1197" s="27"/>
      <c r="EP1197" s="27"/>
      <c r="EQ1197" s="27"/>
      <c r="ER1197" s="27"/>
      <c r="ES1197" s="27"/>
      <c r="ET1197" s="27"/>
      <c r="EU1197" s="27"/>
      <c r="EV1197" s="27"/>
    </row>
    <row r="1198" spans="22:152" ht="12.75"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7"/>
      <c r="BN1198" s="27"/>
      <c r="BO1198" s="27"/>
      <c r="BP1198" s="27"/>
      <c r="BQ1198" s="27"/>
      <c r="BR1198" s="27"/>
      <c r="BS1198" s="27"/>
      <c r="BT1198" s="27"/>
      <c r="BU1198" s="27"/>
      <c r="BV1198" s="27"/>
      <c r="BW1198" s="27"/>
      <c r="BX1198" s="27"/>
      <c r="BY1198" s="27"/>
      <c r="BZ1198" s="27"/>
      <c r="CA1198" s="27"/>
      <c r="CB1198" s="27"/>
      <c r="CC1198" s="27"/>
      <c r="CD1198" s="27"/>
      <c r="CE1198" s="27"/>
      <c r="CF1198" s="27"/>
      <c r="CG1198" s="27"/>
      <c r="CH1198" s="27"/>
      <c r="CI1198" s="27"/>
      <c r="CJ1198" s="27"/>
      <c r="CK1198" s="27"/>
      <c r="CL1198" s="27"/>
      <c r="CM1198" s="27"/>
      <c r="CN1198" s="27"/>
      <c r="CO1198" s="27"/>
      <c r="CP1198" s="27"/>
      <c r="CQ1198" s="27"/>
      <c r="CR1198" s="27"/>
      <c r="CS1198" s="27"/>
      <c r="CT1198" s="27"/>
      <c r="CU1198" s="27"/>
      <c r="CV1198" s="27"/>
      <c r="CW1198" s="27"/>
      <c r="CX1198" s="27"/>
      <c r="CY1198" s="27"/>
      <c r="CZ1198" s="27"/>
      <c r="DA1198" s="27"/>
      <c r="DB1198" s="27"/>
      <c r="DC1198" s="27"/>
      <c r="DD1198" s="27"/>
      <c r="DE1198" s="27"/>
      <c r="DF1198" s="27"/>
      <c r="DG1198" s="27"/>
      <c r="DH1198" s="27"/>
      <c r="DI1198" s="27"/>
      <c r="DJ1198" s="27"/>
      <c r="DK1198" s="27"/>
      <c r="DL1198" s="27"/>
      <c r="DM1198" s="27"/>
      <c r="DN1198" s="27"/>
      <c r="DO1198" s="27"/>
      <c r="DP1198" s="27"/>
      <c r="DQ1198" s="27"/>
      <c r="DR1198" s="27"/>
      <c r="DS1198" s="27"/>
      <c r="DT1198" s="27"/>
      <c r="DU1198" s="27"/>
      <c r="DV1198" s="27"/>
      <c r="DW1198" s="27"/>
      <c r="DX1198" s="27"/>
      <c r="DY1198" s="27"/>
      <c r="DZ1198" s="27"/>
      <c r="EA1198" s="27"/>
      <c r="EB1198" s="27"/>
      <c r="EC1198" s="27"/>
      <c r="ED1198" s="27"/>
      <c r="EE1198" s="27"/>
      <c r="EF1198" s="27"/>
      <c r="EG1198" s="27"/>
      <c r="EH1198" s="27"/>
      <c r="EI1198" s="27"/>
      <c r="EJ1198" s="27"/>
      <c r="EK1198" s="27"/>
      <c r="EL1198" s="27"/>
      <c r="EM1198" s="27"/>
      <c r="EN1198" s="27"/>
      <c r="EO1198" s="27"/>
      <c r="EP1198" s="27"/>
      <c r="EQ1198" s="27"/>
      <c r="ER1198" s="27"/>
      <c r="ES1198" s="27"/>
      <c r="ET1198" s="27"/>
      <c r="EU1198" s="27"/>
      <c r="EV1198" s="27"/>
    </row>
    <row r="1199" spans="22:152" ht="12.75"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7"/>
      <c r="BN1199" s="27"/>
      <c r="BO1199" s="27"/>
      <c r="BP1199" s="27"/>
      <c r="BQ1199" s="27"/>
      <c r="BR1199" s="27"/>
      <c r="BS1199" s="27"/>
      <c r="BT1199" s="27"/>
      <c r="BU1199" s="27"/>
      <c r="BV1199" s="27"/>
      <c r="BW1199" s="27"/>
      <c r="BX1199" s="27"/>
      <c r="BY1199" s="27"/>
      <c r="BZ1199" s="27"/>
      <c r="CA1199" s="27"/>
      <c r="CB1199" s="27"/>
      <c r="CC1199" s="27"/>
      <c r="CD1199" s="27"/>
      <c r="CE1199" s="27"/>
      <c r="CF1199" s="27"/>
      <c r="CG1199" s="27"/>
      <c r="CH1199" s="27"/>
      <c r="CI1199" s="27"/>
      <c r="CJ1199" s="27"/>
      <c r="CK1199" s="27"/>
      <c r="CL1199" s="27"/>
      <c r="CM1199" s="27"/>
      <c r="CN1199" s="27"/>
      <c r="CO1199" s="27"/>
      <c r="CP1199" s="27"/>
      <c r="CQ1199" s="27"/>
      <c r="CR1199" s="27"/>
      <c r="CS1199" s="27"/>
      <c r="CT1199" s="27"/>
      <c r="CU1199" s="27"/>
      <c r="CV1199" s="27"/>
      <c r="CW1199" s="27"/>
      <c r="CX1199" s="27"/>
      <c r="CY1199" s="27"/>
      <c r="CZ1199" s="27"/>
      <c r="DA1199" s="27"/>
      <c r="DB1199" s="27"/>
      <c r="DC1199" s="27"/>
      <c r="DD1199" s="27"/>
      <c r="DE1199" s="27"/>
      <c r="DF1199" s="27"/>
      <c r="DG1199" s="27"/>
      <c r="DH1199" s="27"/>
      <c r="DI1199" s="27"/>
      <c r="DJ1199" s="27"/>
      <c r="DK1199" s="27"/>
      <c r="DL1199" s="27"/>
      <c r="DM1199" s="27"/>
      <c r="DN1199" s="27"/>
      <c r="DO1199" s="27"/>
      <c r="DP1199" s="27"/>
      <c r="DQ1199" s="27"/>
      <c r="DR1199" s="27"/>
      <c r="DS1199" s="27"/>
      <c r="DT1199" s="27"/>
      <c r="DU1199" s="27"/>
      <c r="DV1199" s="27"/>
      <c r="DW1199" s="27"/>
      <c r="DX1199" s="27"/>
      <c r="DY1199" s="27"/>
      <c r="DZ1199" s="27"/>
      <c r="EA1199" s="27"/>
      <c r="EB1199" s="27"/>
      <c r="EC1199" s="27"/>
      <c r="ED1199" s="27"/>
      <c r="EE1199" s="27"/>
      <c r="EF1199" s="27"/>
      <c r="EG1199" s="27"/>
      <c r="EH1199" s="27"/>
      <c r="EI1199" s="27"/>
      <c r="EJ1199" s="27"/>
      <c r="EK1199" s="27"/>
      <c r="EL1199" s="27"/>
      <c r="EM1199" s="27"/>
      <c r="EN1199" s="27"/>
      <c r="EO1199" s="27"/>
      <c r="EP1199" s="27"/>
      <c r="EQ1199" s="27"/>
      <c r="ER1199" s="27"/>
      <c r="ES1199" s="27"/>
      <c r="ET1199" s="27"/>
      <c r="EU1199" s="27"/>
      <c r="EV1199" s="27"/>
    </row>
    <row r="1200" spans="22:152" ht="12.75"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7"/>
      <c r="BN1200" s="27"/>
      <c r="BO1200" s="27"/>
      <c r="BP1200" s="27"/>
      <c r="BQ1200" s="27"/>
      <c r="BR1200" s="27"/>
      <c r="BS1200" s="27"/>
      <c r="BT1200" s="27"/>
      <c r="BU1200" s="27"/>
      <c r="BV1200" s="27"/>
      <c r="BW1200" s="27"/>
      <c r="BX1200" s="27"/>
      <c r="BY1200" s="27"/>
      <c r="BZ1200" s="27"/>
      <c r="CA1200" s="27"/>
      <c r="CB1200" s="27"/>
      <c r="CC1200" s="27"/>
      <c r="CD1200" s="27"/>
      <c r="CE1200" s="27"/>
      <c r="CF1200" s="27"/>
      <c r="CG1200" s="27"/>
      <c r="CH1200" s="27"/>
      <c r="CI1200" s="27"/>
      <c r="CJ1200" s="27"/>
      <c r="CK1200" s="27"/>
      <c r="CL1200" s="27"/>
      <c r="CM1200" s="27"/>
      <c r="CN1200" s="27"/>
      <c r="CO1200" s="27"/>
      <c r="CP1200" s="27"/>
      <c r="CQ1200" s="27"/>
      <c r="CR1200" s="27"/>
      <c r="CS1200" s="27"/>
      <c r="CT1200" s="27"/>
      <c r="CU1200" s="27"/>
      <c r="CV1200" s="27"/>
      <c r="CW1200" s="27"/>
      <c r="CX1200" s="27"/>
      <c r="CY1200" s="27"/>
      <c r="CZ1200" s="27"/>
      <c r="DA1200" s="27"/>
      <c r="DB1200" s="27"/>
      <c r="DC1200" s="27"/>
      <c r="DD1200" s="27"/>
      <c r="DE1200" s="27"/>
      <c r="DF1200" s="27"/>
      <c r="DG1200" s="27"/>
      <c r="DH1200" s="27"/>
      <c r="DI1200" s="27"/>
      <c r="DJ1200" s="27"/>
      <c r="DK1200" s="27"/>
      <c r="DL1200" s="27"/>
      <c r="DM1200" s="27"/>
      <c r="DN1200" s="27"/>
      <c r="DO1200" s="27"/>
      <c r="DP1200" s="27"/>
      <c r="DQ1200" s="27"/>
      <c r="DR1200" s="27"/>
      <c r="DS1200" s="27"/>
      <c r="DT1200" s="27"/>
      <c r="DU1200" s="27"/>
      <c r="DV1200" s="27"/>
      <c r="DW1200" s="27"/>
      <c r="DX1200" s="27"/>
      <c r="DY1200" s="27"/>
      <c r="DZ1200" s="27"/>
      <c r="EA1200" s="27"/>
      <c r="EB1200" s="27"/>
      <c r="EC1200" s="27"/>
      <c r="ED1200" s="27"/>
      <c r="EE1200" s="27"/>
      <c r="EF1200" s="27"/>
      <c r="EG1200" s="27"/>
      <c r="EH1200" s="27"/>
      <c r="EI1200" s="27"/>
      <c r="EJ1200" s="27"/>
      <c r="EK1200" s="27"/>
      <c r="EL1200" s="27"/>
      <c r="EM1200" s="27"/>
      <c r="EN1200" s="27"/>
      <c r="EO1200" s="27"/>
      <c r="EP1200" s="27"/>
      <c r="EQ1200" s="27"/>
      <c r="ER1200" s="27"/>
      <c r="ES1200" s="27"/>
      <c r="ET1200" s="27"/>
      <c r="EU1200" s="27"/>
      <c r="EV1200" s="27"/>
    </row>
    <row r="1201" spans="22:152" ht="12.75"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7"/>
      <c r="BN1201" s="27"/>
      <c r="BO1201" s="27"/>
      <c r="BP1201" s="27"/>
      <c r="BQ1201" s="27"/>
      <c r="BR1201" s="27"/>
      <c r="BS1201" s="27"/>
      <c r="BT1201" s="27"/>
      <c r="BU1201" s="27"/>
      <c r="BV1201" s="27"/>
      <c r="BW1201" s="27"/>
      <c r="BX1201" s="27"/>
      <c r="BY1201" s="27"/>
      <c r="BZ1201" s="27"/>
      <c r="CA1201" s="27"/>
      <c r="CB1201" s="27"/>
      <c r="CC1201" s="27"/>
      <c r="CD1201" s="27"/>
      <c r="CE1201" s="27"/>
      <c r="CF1201" s="27"/>
      <c r="CG1201" s="27"/>
      <c r="CH1201" s="27"/>
      <c r="CI1201" s="27"/>
      <c r="CJ1201" s="27"/>
      <c r="CK1201" s="27"/>
      <c r="CL1201" s="27"/>
      <c r="CM1201" s="27"/>
      <c r="CN1201" s="27"/>
      <c r="CO1201" s="27"/>
      <c r="CP1201" s="27"/>
      <c r="CQ1201" s="27"/>
      <c r="CR1201" s="27"/>
      <c r="CS1201" s="27"/>
      <c r="CT1201" s="27"/>
      <c r="CU1201" s="27"/>
      <c r="CV1201" s="27"/>
      <c r="CW1201" s="27"/>
      <c r="CX1201" s="27"/>
      <c r="CY1201" s="27"/>
      <c r="CZ1201" s="27"/>
      <c r="DA1201" s="27"/>
      <c r="DB1201" s="27"/>
      <c r="DC1201" s="27"/>
      <c r="DD1201" s="27"/>
      <c r="DE1201" s="27"/>
      <c r="DF1201" s="27"/>
      <c r="DG1201" s="27"/>
      <c r="DH1201" s="27"/>
      <c r="DI1201" s="27"/>
      <c r="DJ1201" s="27"/>
      <c r="DK1201" s="27"/>
      <c r="DL1201" s="27"/>
      <c r="DM1201" s="27"/>
      <c r="DN1201" s="27"/>
      <c r="DO1201" s="27"/>
      <c r="DP1201" s="27"/>
      <c r="DQ1201" s="27"/>
      <c r="DR1201" s="27"/>
      <c r="DS1201" s="27"/>
      <c r="DT1201" s="27"/>
      <c r="DU1201" s="27"/>
      <c r="DV1201" s="27"/>
      <c r="DW1201" s="27"/>
      <c r="DX1201" s="27"/>
      <c r="DY1201" s="27"/>
      <c r="DZ1201" s="27"/>
      <c r="EA1201" s="27"/>
      <c r="EB1201" s="27"/>
      <c r="EC1201" s="27"/>
      <c r="ED1201" s="27"/>
      <c r="EE1201" s="27"/>
      <c r="EF1201" s="27"/>
      <c r="EG1201" s="27"/>
      <c r="EH1201" s="27"/>
      <c r="EI1201" s="27"/>
      <c r="EJ1201" s="27"/>
      <c r="EK1201" s="27"/>
      <c r="EL1201" s="27"/>
      <c r="EM1201" s="27"/>
      <c r="EN1201" s="27"/>
      <c r="EO1201" s="27"/>
      <c r="EP1201" s="27"/>
      <c r="EQ1201" s="27"/>
      <c r="ER1201" s="27"/>
      <c r="ES1201" s="27"/>
      <c r="ET1201" s="27"/>
      <c r="EU1201" s="27"/>
      <c r="EV1201" s="27"/>
    </row>
    <row r="1202" spans="22:152" ht="12.75"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7"/>
      <c r="BN1202" s="27"/>
      <c r="BO1202" s="27"/>
      <c r="BP1202" s="27"/>
      <c r="BQ1202" s="27"/>
      <c r="BR1202" s="27"/>
      <c r="BS1202" s="27"/>
      <c r="BT1202" s="27"/>
      <c r="BU1202" s="27"/>
      <c r="BV1202" s="27"/>
      <c r="BW1202" s="27"/>
      <c r="BX1202" s="27"/>
      <c r="BY1202" s="27"/>
      <c r="BZ1202" s="27"/>
      <c r="CA1202" s="27"/>
      <c r="CB1202" s="27"/>
      <c r="CC1202" s="27"/>
      <c r="CD1202" s="27"/>
      <c r="CE1202" s="27"/>
      <c r="CF1202" s="27"/>
      <c r="CG1202" s="27"/>
      <c r="CH1202" s="27"/>
      <c r="CI1202" s="27"/>
      <c r="CJ1202" s="27"/>
      <c r="CK1202" s="27"/>
      <c r="CL1202" s="27"/>
      <c r="CM1202" s="27"/>
      <c r="CN1202" s="27"/>
      <c r="CO1202" s="27"/>
      <c r="CP1202" s="27"/>
      <c r="CQ1202" s="27"/>
      <c r="CR1202" s="27"/>
      <c r="CS1202" s="27"/>
      <c r="CT1202" s="27"/>
      <c r="CU1202" s="27"/>
      <c r="CV1202" s="27"/>
      <c r="CW1202" s="27"/>
      <c r="CX1202" s="27"/>
      <c r="CY1202" s="27"/>
      <c r="CZ1202" s="27"/>
      <c r="DA1202" s="27"/>
      <c r="DB1202" s="27"/>
      <c r="DC1202" s="27"/>
      <c r="DD1202" s="27"/>
      <c r="DE1202" s="27"/>
      <c r="DF1202" s="27"/>
      <c r="DG1202" s="27"/>
      <c r="DH1202" s="27"/>
      <c r="DI1202" s="27"/>
      <c r="DJ1202" s="27"/>
      <c r="DK1202" s="27"/>
      <c r="DL1202" s="27"/>
      <c r="DM1202" s="27"/>
      <c r="DN1202" s="27"/>
      <c r="DO1202" s="27"/>
      <c r="DP1202" s="27"/>
      <c r="DQ1202" s="27"/>
      <c r="DR1202" s="27"/>
      <c r="DS1202" s="27"/>
      <c r="DT1202" s="27"/>
      <c r="DU1202" s="27"/>
      <c r="DV1202" s="27"/>
      <c r="DW1202" s="27"/>
      <c r="DX1202" s="27"/>
      <c r="DY1202" s="27"/>
      <c r="DZ1202" s="27"/>
      <c r="EA1202" s="27"/>
      <c r="EB1202" s="27"/>
      <c r="EC1202" s="27"/>
      <c r="ED1202" s="27"/>
      <c r="EE1202" s="27"/>
      <c r="EF1202" s="27"/>
      <c r="EG1202" s="27"/>
      <c r="EH1202" s="27"/>
      <c r="EI1202" s="27"/>
      <c r="EJ1202" s="27"/>
      <c r="EK1202" s="27"/>
      <c r="EL1202" s="27"/>
      <c r="EM1202" s="27"/>
      <c r="EN1202" s="27"/>
      <c r="EO1202" s="27"/>
      <c r="EP1202" s="27"/>
      <c r="EQ1202" s="27"/>
      <c r="ER1202" s="27"/>
      <c r="ES1202" s="27"/>
      <c r="ET1202" s="27"/>
      <c r="EU1202" s="27"/>
      <c r="EV1202" s="27"/>
    </row>
    <row r="1203" spans="22:152" ht="12.75"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7"/>
      <c r="BN1203" s="27"/>
      <c r="BO1203" s="27"/>
      <c r="BP1203" s="27"/>
      <c r="BQ1203" s="27"/>
      <c r="BR1203" s="27"/>
      <c r="BS1203" s="27"/>
      <c r="BT1203" s="27"/>
      <c r="BU1203" s="27"/>
      <c r="BV1203" s="27"/>
      <c r="BW1203" s="27"/>
      <c r="BX1203" s="27"/>
      <c r="BY1203" s="27"/>
      <c r="BZ1203" s="27"/>
      <c r="CA1203" s="27"/>
      <c r="CB1203" s="27"/>
      <c r="CC1203" s="27"/>
      <c r="CD1203" s="27"/>
      <c r="CE1203" s="27"/>
      <c r="CF1203" s="27"/>
      <c r="CG1203" s="27"/>
      <c r="CH1203" s="27"/>
      <c r="CI1203" s="27"/>
      <c r="CJ1203" s="27"/>
      <c r="CK1203" s="27"/>
      <c r="CL1203" s="27"/>
      <c r="CM1203" s="27"/>
      <c r="CN1203" s="27"/>
      <c r="CO1203" s="27"/>
      <c r="CP1203" s="27"/>
      <c r="CQ1203" s="27"/>
      <c r="CR1203" s="27"/>
      <c r="CS1203" s="27"/>
      <c r="CT1203" s="27"/>
      <c r="CU1203" s="27"/>
      <c r="CV1203" s="27"/>
      <c r="CW1203" s="27"/>
      <c r="CX1203" s="27"/>
      <c r="CY1203" s="27"/>
      <c r="CZ1203" s="27"/>
      <c r="DA1203" s="27"/>
      <c r="DB1203" s="27"/>
      <c r="DC1203" s="27"/>
      <c r="DD1203" s="27"/>
      <c r="DE1203" s="27"/>
      <c r="DF1203" s="27"/>
      <c r="DG1203" s="27"/>
      <c r="DH1203" s="27"/>
      <c r="DI1203" s="27"/>
      <c r="DJ1203" s="27"/>
      <c r="DK1203" s="27"/>
      <c r="DL1203" s="27"/>
      <c r="DM1203" s="27"/>
      <c r="DN1203" s="27"/>
      <c r="DO1203" s="27"/>
      <c r="DP1203" s="27"/>
      <c r="DQ1203" s="27"/>
      <c r="DR1203" s="27"/>
      <c r="DS1203" s="27"/>
      <c r="DT1203" s="27"/>
      <c r="DU1203" s="27"/>
      <c r="DV1203" s="27"/>
      <c r="DW1203" s="27"/>
      <c r="DX1203" s="27"/>
      <c r="DY1203" s="27"/>
      <c r="DZ1203" s="27"/>
      <c r="EA1203" s="27"/>
      <c r="EB1203" s="27"/>
      <c r="EC1203" s="27"/>
      <c r="ED1203" s="27"/>
      <c r="EE1203" s="27"/>
      <c r="EF1203" s="27"/>
      <c r="EG1203" s="27"/>
      <c r="EH1203" s="27"/>
      <c r="EI1203" s="27"/>
      <c r="EJ1203" s="27"/>
      <c r="EK1203" s="27"/>
      <c r="EL1203" s="27"/>
      <c r="EM1203" s="27"/>
      <c r="EN1203" s="27"/>
      <c r="EO1203" s="27"/>
      <c r="EP1203" s="27"/>
      <c r="EQ1203" s="27"/>
      <c r="ER1203" s="27"/>
      <c r="ES1203" s="27"/>
      <c r="ET1203" s="27"/>
      <c r="EU1203" s="27"/>
      <c r="EV1203" s="27"/>
    </row>
    <row r="1204" spans="22:152" ht="12.75"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7"/>
      <c r="BN1204" s="27"/>
      <c r="BO1204" s="27"/>
      <c r="BP1204" s="27"/>
      <c r="BQ1204" s="27"/>
      <c r="BR1204" s="27"/>
      <c r="BS1204" s="27"/>
      <c r="BT1204" s="27"/>
      <c r="BU1204" s="27"/>
      <c r="BV1204" s="27"/>
      <c r="BW1204" s="27"/>
      <c r="BX1204" s="27"/>
      <c r="BY1204" s="27"/>
      <c r="BZ1204" s="27"/>
      <c r="CA1204" s="27"/>
      <c r="CB1204" s="27"/>
      <c r="CC1204" s="27"/>
      <c r="CD1204" s="27"/>
      <c r="CE1204" s="27"/>
      <c r="CF1204" s="27"/>
      <c r="CG1204" s="27"/>
      <c r="CH1204" s="27"/>
      <c r="CI1204" s="27"/>
      <c r="CJ1204" s="27"/>
      <c r="CK1204" s="27"/>
      <c r="CL1204" s="27"/>
      <c r="CM1204" s="27"/>
      <c r="CN1204" s="27"/>
      <c r="CO1204" s="27"/>
      <c r="CP1204" s="27"/>
      <c r="CQ1204" s="27"/>
      <c r="CR1204" s="27"/>
      <c r="CS1204" s="27"/>
      <c r="CT1204" s="27"/>
      <c r="CU1204" s="27"/>
      <c r="CV1204" s="27"/>
      <c r="CW1204" s="27"/>
      <c r="CX1204" s="27"/>
      <c r="CY1204" s="27"/>
      <c r="CZ1204" s="27"/>
      <c r="DA1204" s="27"/>
      <c r="DB1204" s="27"/>
      <c r="DC1204" s="27"/>
      <c r="DD1204" s="27"/>
      <c r="DE1204" s="27"/>
      <c r="DF1204" s="27"/>
      <c r="DG1204" s="27"/>
      <c r="DH1204" s="27"/>
      <c r="DI1204" s="27"/>
      <c r="DJ1204" s="27"/>
      <c r="DK1204" s="27"/>
      <c r="DL1204" s="27"/>
      <c r="DM1204" s="27"/>
      <c r="DN1204" s="27"/>
      <c r="DO1204" s="27"/>
      <c r="DP1204" s="27"/>
      <c r="DQ1204" s="27"/>
      <c r="DR1204" s="27"/>
      <c r="DS1204" s="27"/>
      <c r="DT1204" s="27"/>
      <c r="DU1204" s="27"/>
      <c r="DV1204" s="27"/>
      <c r="DW1204" s="27"/>
      <c r="DX1204" s="27"/>
      <c r="DY1204" s="27"/>
      <c r="DZ1204" s="27"/>
      <c r="EA1204" s="27"/>
      <c r="EB1204" s="27"/>
      <c r="EC1204" s="27"/>
      <c r="ED1204" s="27"/>
      <c r="EE1204" s="27"/>
      <c r="EF1204" s="27"/>
      <c r="EG1204" s="27"/>
      <c r="EH1204" s="27"/>
      <c r="EI1204" s="27"/>
      <c r="EJ1204" s="27"/>
      <c r="EK1204" s="27"/>
      <c r="EL1204" s="27"/>
      <c r="EM1204" s="27"/>
      <c r="EN1204" s="27"/>
      <c r="EO1204" s="27"/>
      <c r="EP1204" s="27"/>
      <c r="EQ1204" s="27"/>
      <c r="ER1204" s="27"/>
      <c r="ES1204" s="27"/>
      <c r="ET1204" s="27"/>
      <c r="EU1204" s="27"/>
      <c r="EV1204" s="27"/>
    </row>
    <row r="1205" spans="22:152" ht="12.75"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7"/>
      <c r="BN1205" s="27"/>
      <c r="BO1205" s="27"/>
      <c r="BP1205" s="27"/>
      <c r="BQ1205" s="27"/>
      <c r="BR1205" s="27"/>
      <c r="BS1205" s="27"/>
      <c r="BT1205" s="27"/>
      <c r="BU1205" s="27"/>
      <c r="BV1205" s="27"/>
      <c r="BW1205" s="27"/>
      <c r="BX1205" s="27"/>
      <c r="BY1205" s="27"/>
      <c r="BZ1205" s="27"/>
      <c r="CA1205" s="27"/>
      <c r="CB1205" s="27"/>
      <c r="CC1205" s="27"/>
      <c r="CD1205" s="27"/>
      <c r="CE1205" s="27"/>
      <c r="CF1205" s="27"/>
      <c r="CG1205" s="27"/>
      <c r="CH1205" s="27"/>
      <c r="CI1205" s="27"/>
      <c r="CJ1205" s="27"/>
      <c r="CK1205" s="27"/>
      <c r="CL1205" s="27"/>
      <c r="CM1205" s="27"/>
      <c r="CN1205" s="27"/>
      <c r="CO1205" s="27"/>
      <c r="CP1205" s="27"/>
      <c r="CQ1205" s="27"/>
      <c r="CR1205" s="27"/>
      <c r="CS1205" s="27"/>
      <c r="CT1205" s="27"/>
      <c r="CU1205" s="27"/>
      <c r="CV1205" s="27"/>
      <c r="CW1205" s="27"/>
      <c r="CX1205" s="27"/>
      <c r="CY1205" s="27"/>
      <c r="CZ1205" s="27"/>
      <c r="DA1205" s="27"/>
      <c r="DB1205" s="27"/>
      <c r="DC1205" s="27"/>
      <c r="DD1205" s="27"/>
      <c r="DE1205" s="27"/>
      <c r="DF1205" s="27"/>
      <c r="DG1205" s="27"/>
      <c r="DH1205" s="27"/>
      <c r="DI1205" s="27"/>
      <c r="DJ1205" s="27"/>
      <c r="DK1205" s="27"/>
      <c r="DL1205" s="27"/>
      <c r="DM1205" s="27"/>
      <c r="DN1205" s="27"/>
      <c r="DO1205" s="27"/>
      <c r="DP1205" s="27"/>
      <c r="DQ1205" s="27"/>
      <c r="DR1205" s="27"/>
      <c r="DS1205" s="27"/>
      <c r="DT1205" s="27"/>
      <c r="DU1205" s="27"/>
      <c r="DV1205" s="27"/>
      <c r="DW1205" s="27"/>
      <c r="DX1205" s="27"/>
      <c r="DY1205" s="27"/>
      <c r="DZ1205" s="27"/>
      <c r="EA1205" s="27"/>
      <c r="EB1205" s="27"/>
      <c r="EC1205" s="27"/>
      <c r="ED1205" s="27"/>
      <c r="EE1205" s="27"/>
      <c r="EF1205" s="27"/>
      <c r="EG1205" s="27"/>
      <c r="EH1205" s="27"/>
      <c r="EI1205" s="27"/>
      <c r="EJ1205" s="27"/>
      <c r="EK1205" s="27"/>
      <c r="EL1205" s="27"/>
      <c r="EM1205" s="27"/>
      <c r="EN1205" s="27"/>
      <c r="EO1205" s="27"/>
      <c r="EP1205" s="27"/>
      <c r="EQ1205" s="27"/>
      <c r="ER1205" s="27"/>
      <c r="ES1205" s="27"/>
      <c r="ET1205" s="27"/>
      <c r="EU1205" s="27"/>
      <c r="EV1205" s="27"/>
    </row>
    <row r="1206" spans="22:152" ht="12.75"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7"/>
      <c r="BN1206" s="27"/>
      <c r="BO1206" s="27"/>
      <c r="BP1206" s="27"/>
      <c r="BQ1206" s="27"/>
      <c r="BR1206" s="27"/>
      <c r="BS1206" s="27"/>
      <c r="BT1206" s="27"/>
      <c r="BU1206" s="27"/>
      <c r="BV1206" s="27"/>
      <c r="BW1206" s="27"/>
      <c r="BX1206" s="27"/>
      <c r="BY1206" s="27"/>
      <c r="BZ1206" s="27"/>
      <c r="CA1206" s="27"/>
      <c r="CB1206" s="27"/>
      <c r="CC1206" s="27"/>
      <c r="CD1206" s="27"/>
      <c r="CE1206" s="27"/>
      <c r="CF1206" s="27"/>
      <c r="CG1206" s="27"/>
      <c r="CH1206" s="27"/>
      <c r="CI1206" s="27"/>
      <c r="CJ1206" s="27"/>
      <c r="CK1206" s="27"/>
      <c r="CL1206" s="27"/>
      <c r="CM1206" s="27"/>
      <c r="CN1206" s="27"/>
      <c r="CO1206" s="27"/>
      <c r="CP1206" s="27"/>
      <c r="CQ1206" s="27"/>
      <c r="CR1206" s="27"/>
      <c r="CS1206" s="27"/>
      <c r="CT1206" s="27"/>
      <c r="CU1206" s="27"/>
      <c r="CV1206" s="27"/>
      <c r="CW1206" s="27"/>
      <c r="CX1206" s="27"/>
      <c r="CY1206" s="27"/>
      <c r="CZ1206" s="27"/>
      <c r="DA1206" s="27"/>
      <c r="DB1206" s="27"/>
      <c r="DC1206" s="27"/>
      <c r="DD1206" s="27"/>
      <c r="DE1206" s="27"/>
      <c r="DF1206" s="27"/>
      <c r="DG1206" s="27"/>
      <c r="DH1206" s="27"/>
      <c r="DI1206" s="27"/>
      <c r="DJ1206" s="27"/>
      <c r="DK1206" s="27"/>
      <c r="DL1206" s="27"/>
      <c r="DM1206" s="27"/>
      <c r="DN1206" s="27"/>
      <c r="DO1206" s="27"/>
      <c r="DP1206" s="27"/>
      <c r="DQ1206" s="27"/>
      <c r="DR1206" s="27"/>
      <c r="DS1206" s="27"/>
      <c r="DT1206" s="27"/>
      <c r="DU1206" s="27"/>
      <c r="DV1206" s="27"/>
      <c r="DW1206" s="27"/>
      <c r="DX1206" s="27"/>
      <c r="DY1206" s="27"/>
      <c r="DZ1206" s="27"/>
      <c r="EA1206" s="27"/>
      <c r="EB1206" s="27"/>
      <c r="EC1206" s="27"/>
      <c r="ED1206" s="27"/>
      <c r="EE1206" s="27"/>
      <c r="EF1206" s="27"/>
      <c r="EG1206" s="27"/>
      <c r="EH1206" s="27"/>
      <c r="EI1206" s="27"/>
      <c r="EJ1206" s="27"/>
      <c r="EK1206" s="27"/>
      <c r="EL1206" s="27"/>
      <c r="EM1206" s="27"/>
      <c r="EN1206" s="27"/>
      <c r="EO1206" s="27"/>
      <c r="EP1206" s="27"/>
      <c r="EQ1206" s="27"/>
      <c r="ER1206" s="27"/>
      <c r="ES1206" s="27"/>
      <c r="ET1206" s="27"/>
      <c r="EU1206" s="27"/>
      <c r="EV1206" s="27"/>
    </row>
    <row r="1207" spans="22:152" ht="12.75"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7"/>
      <c r="BN1207" s="27"/>
      <c r="BO1207" s="27"/>
      <c r="BP1207" s="27"/>
      <c r="BQ1207" s="27"/>
      <c r="BR1207" s="27"/>
      <c r="BS1207" s="27"/>
      <c r="BT1207" s="27"/>
      <c r="BU1207" s="27"/>
      <c r="BV1207" s="27"/>
      <c r="BW1207" s="27"/>
      <c r="BX1207" s="27"/>
      <c r="BY1207" s="27"/>
      <c r="BZ1207" s="27"/>
      <c r="CA1207" s="27"/>
      <c r="CB1207" s="27"/>
      <c r="CC1207" s="27"/>
      <c r="CD1207" s="27"/>
      <c r="CE1207" s="27"/>
      <c r="CF1207" s="27"/>
      <c r="CG1207" s="27"/>
      <c r="CH1207" s="27"/>
      <c r="CI1207" s="27"/>
      <c r="CJ1207" s="27"/>
      <c r="CK1207" s="27"/>
      <c r="CL1207" s="27"/>
      <c r="CM1207" s="27"/>
      <c r="CN1207" s="27"/>
      <c r="CO1207" s="27"/>
      <c r="CP1207" s="27"/>
      <c r="CQ1207" s="27"/>
      <c r="CR1207" s="27"/>
      <c r="CS1207" s="27"/>
      <c r="CT1207" s="27"/>
      <c r="CU1207" s="27"/>
      <c r="CV1207" s="27"/>
      <c r="CW1207" s="27"/>
      <c r="CX1207" s="27"/>
      <c r="CY1207" s="27"/>
      <c r="CZ1207" s="27"/>
      <c r="DA1207" s="27"/>
      <c r="DB1207" s="27"/>
      <c r="DC1207" s="27"/>
      <c r="DD1207" s="27"/>
      <c r="DE1207" s="27"/>
      <c r="DF1207" s="27"/>
      <c r="DG1207" s="27"/>
      <c r="DH1207" s="27"/>
      <c r="DI1207" s="27"/>
      <c r="DJ1207" s="27"/>
      <c r="DK1207" s="27"/>
      <c r="DL1207" s="27"/>
      <c r="DM1207" s="27"/>
      <c r="DN1207" s="27"/>
      <c r="DO1207" s="27"/>
      <c r="DP1207" s="27"/>
      <c r="DQ1207" s="27"/>
      <c r="DR1207" s="27"/>
      <c r="DS1207" s="27"/>
      <c r="DT1207" s="27"/>
      <c r="DU1207" s="27"/>
      <c r="DV1207" s="27"/>
      <c r="DW1207" s="27"/>
      <c r="DX1207" s="27"/>
      <c r="DY1207" s="27"/>
      <c r="DZ1207" s="27"/>
      <c r="EA1207" s="27"/>
      <c r="EB1207" s="27"/>
      <c r="EC1207" s="27"/>
      <c r="ED1207" s="27"/>
      <c r="EE1207" s="27"/>
      <c r="EF1207" s="27"/>
      <c r="EG1207" s="27"/>
      <c r="EH1207" s="27"/>
      <c r="EI1207" s="27"/>
      <c r="EJ1207" s="27"/>
      <c r="EK1207" s="27"/>
      <c r="EL1207" s="27"/>
      <c r="EM1207" s="27"/>
      <c r="EN1207" s="27"/>
      <c r="EO1207" s="27"/>
      <c r="EP1207" s="27"/>
      <c r="EQ1207" s="27"/>
      <c r="ER1207" s="27"/>
      <c r="ES1207" s="27"/>
      <c r="ET1207" s="27"/>
      <c r="EU1207" s="27"/>
      <c r="EV1207" s="27"/>
    </row>
    <row r="1208" spans="22:152" ht="12.75"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7"/>
      <c r="BN1208" s="27"/>
      <c r="BO1208" s="27"/>
      <c r="BP1208" s="27"/>
      <c r="BQ1208" s="27"/>
      <c r="BR1208" s="27"/>
      <c r="BS1208" s="27"/>
      <c r="BT1208" s="27"/>
      <c r="BU1208" s="27"/>
      <c r="BV1208" s="27"/>
      <c r="BW1208" s="27"/>
      <c r="BX1208" s="27"/>
      <c r="BY1208" s="27"/>
      <c r="BZ1208" s="27"/>
      <c r="CA1208" s="27"/>
      <c r="CB1208" s="27"/>
      <c r="CC1208" s="27"/>
      <c r="CD1208" s="27"/>
      <c r="CE1208" s="27"/>
      <c r="CF1208" s="27"/>
      <c r="CG1208" s="27"/>
      <c r="CH1208" s="27"/>
      <c r="CI1208" s="27"/>
      <c r="CJ1208" s="27"/>
      <c r="CK1208" s="27"/>
      <c r="CL1208" s="27"/>
      <c r="CM1208" s="27"/>
      <c r="CN1208" s="27"/>
      <c r="CO1208" s="27"/>
      <c r="CP1208" s="27"/>
      <c r="CQ1208" s="27"/>
      <c r="CR1208" s="27"/>
      <c r="CS1208" s="27"/>
      <c r="CT1208" s="27"/>
      <c r="CU1208" s="27"/>
      <c r="CV1208" s="27"/>
      <c r="CW1208" s="27"/>
      <c r="CX1208" s="27"/>
      <c r="CY1208" s="27"/>
      <c r="CZ1208" s="27"/>
      <c r="DA1208" s="27"/>
      <c r="DB1208" s="27"/>
      <c r="DC1208" s="27"/>
      <c r="DD1208" s="27"/>
      <c r="DE1208" s="27"/>
      <c r="DF1208" s="27"/>
      <c r="DG1208" s="27"/>
      <c r="DH1208" s="27"/>
      <c r="DI1208" s="27"/>
      <c r="DJ1208" s="27"/>
      <c r="DK1208" s="27"/>
      <c r="DL1208" s="27"/>
      <c r="DM1208" s="27"/>
      <c r="DN1208" s="27"/>
      <c r="DO1208" s="27"/>
      <c r="DP1208" s="27"/>
      <c r="DQ1208" s="27"/>
      <c r="DR1208" s="27"/>
      <c r="DS1208" s="27"/>
      <c r="DT1208" s="27"/>
      <c r="DU1208" s="27"/>
      <c r="DV1208" s="27"/>
      <c r="DW1208" s="27"/>
      <c r="DX1208" s="27"/>
      <c r="DY1208" s="27"/>
      <c r="DZ1208" s="27"/>
      <c r="EA1208" s="27"/>
      <c r="EB1208" s="27"/>
      <c r="EC1208" s="27"/>
      <c r="ED1208" s="27"/>
      <c r="EE1208" s="27"/>
      <c r="EF1208" s="27"/>
      <c r="EG1208" s="27"/>
      <c r="EH1208" s="27"/>
      <c r="EI1208" s="27"/>
      <c r="EJ1208" s="27"/>
      <c r="EK1208" s="27"/>
      <c r="EL1208" s="27"/>
      <c r="EM1208" s="27"/>
      <c r="EN1208" s="27"/>
      <c r="EO1208" s="27"/>
      <c r="EP1208" s="27"/>
      <c r="EQ1208" s="27"/>
      <c r="ER1208" s="27"/>
      <c r="ES1208" s="27"/>
      <c r="ET1208" s="27"/>
      <c r="EU1208" s="27"/>
      <c r="EV1208" s="27"/>
    </row>
    <row r="1209" spans="22:152" ht="12.75"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7"/>
      <c r="BN1209" s="27"/>
      <c r="BO1209" s="27"/>
      <c r="BP1209" s="27"/>
      <c r="BQ1209" s="27"/>
      <c r="BR1209" s="27"/>
      <c r="BS1209" s="27"/>
      <c r="BT1209" s="27"/>
      <c r="BU1209" s="27"/>
      <c r="BV1209" s="27"/>
      <c r="BW1209" s="27"/>
      <c r="BX1209" s="27"/>
      <c r="BY1209" s="27"/>
      <c r="BZ1209" s="27"/>
      <c r="CA1209" s="27"/>
      <c r="CB1209" s="27"/>
      <c r="CC1209" s="27"/>
      <c r="CD1209" s="27"/>
      <c r="CE1209" s="27"/>
      <c r="CF1209" s="27"/>
      <c r="CG1209" s="27"/>
      <c r="CH1209" s="27"/>
      <c r="CI1209" s="27"/>
      <c r="CJ1209" s="27"/>
      <c r="CK1209" s="27"/>
      <c r="CL1209" s="27"/>
      <c r="CM1209" s="27"/>
      <c r="CN1209" s="27"/>
      <c r="CO1209" s="27"/>
      <c r="CP1209" s="27"/>
      <c r="CQ1209" s="27"/>
      <c r="CR1209" s="27"/>
      <c r="CS1209" s="27"/>
      <c r="CT1209" s="27"/>
      <c r="CU1209" s="27"/>
      <c r="CV1209" s="27"/>
      <c r="CW1209" s="27"/>
      <c r="CX1209" s="27"/>
      <c r="CY1209" s="27"/>
      <c r="CZ1209" s="27"/>
      <c r="DA1209" s="27"/>
      <c r="DB1209" s="27"/>
      <c r="DC1209" s="27"/>
      <c r="DD1209" s="27"/>
      <c r="DE1209" s="27"/>
      <c r="DF1209" s="27"/>
      <c r="DG1209" s="27"/>
      <c r="DH1209" s="27"/>
      <c r="DI1209" s="27"/>
      <c r="DJ1209" s="27"/>
      <c r="DK1209" s="27"/>
      <c r="DL1209" s="27"/>
      <c r="DM1209" s="27"/>
      <c r="DN1209" s="27"/>
      <c r="DO1209" s="27"/>
      <c r="DP1209" s="27"/>
      <c r="DQ1209" s="27"/>
      <c r="DR1209" s="27"/>
      <c r="DS1209" s="27"/>
      <c r="DT1209" s="27"/>
      <c r="DU1209" s="27"/>
      <c r="DV1209" s="27"/>
      <c r="DW1209" s="27"/>
      <c r="DX1209" s="27"/>
      <c r="DY1209" s="27"/>
      <c r="DZ1209" s="27"/>
      <c r="EA1209" s="27"/>
      <c r="EB1209" s="27"/>
      <c r="EC1209" s="27"/>
      <c r="ED1209" s="27"/>
      <c r="EE1209" s="27"/>
      <c r="EF1209" s="27"/>
      <c r="EG1209" s="27"/>
      <c r="EH1209" s="27"/>
      <c r="EI1209" s="27"/>
      <c r="EJ1209" s="27"/>
      <c r="EK1209" s="27"/>
      <c r="EL1209" s="27"/>
      <c r="EM1209" s="27"/>
      <c r="EN1209" s="27"/>
      <c r="EO1209" s="27"/>
      <c r="EP1209" s="27"/>
      <c r="EQ1209" s="27"/>
      <c r="ER1209" s="27"/>
      <c r="ES1209" s="27"/>
      <c r="ET1209" s="27"/>
      <c r="EU1209" s="27"/>
      <c r="EV1209" s="27"/>
    </row>
    <row r="1210" spans="22:152" ht="12.75"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7"/>
      <c r="BN1210" s="27"/>
      <c r="BO1210" s="27"/>
      <c r="BP1210" s="27"/>
      <c r="BQ1210" s="27"/>
      <c r="BR1210" s="27"/>
      <c r="BS1210" s="27"/>
      <c r="BT1210" s="27"/>
      <c r="BU1210" s="27"/>
      <c r="BV1210" s="27"/>
      <c r="BW1210" s="27"/>
      <c r="BX1210" s="27"/>
      <c r="BY1210" s="27"/>
      <c r="BZ1210" s="27"/>
      <c r="CA1210" s="27"/>
      <c r="CB1210" s="27"/>
      <c r="CC1210" s="27"/>
      <c r="CD1210" s="27"/>
      <c r="CE1210" s="27"/>
      <c r="CF1210" s="27"/>
      <c r="CG1210" s="27"/>
      <c r="CH1210" s="27"/>
      <c r="CI1210" s="27"/>
      <c r="CJ1210" s="27"/>
      <c r="CK1210" s="27"/>
      <c r="CL1210" s="27"/>
      <c r="CM1210" s="27"/>
      <c r="CN1210" s="27"/>
      <c r="CO1210" s="27"/>
      <c r="CP1210" s="27"/>
      <c r="CQ1210" s="27"/>
      <c r="CR1210" s="27"/>
      <c r="CS1210" s="27"/>
      <c r="CT1210" s="27"/>
      <c r="CU1210" s="27"/>
      <c r="CV1210" s="27"/>
      <c r="CW1210" s="27"/>
      <c r="CX1210" s="27"/>
      <c r="CY1210" s="27"/>
      <c r="CZ1210" s="27"/>
      <c r="DA1210" s="27"/>
      <c r="DB1210" s="27"/>
      <c r="DC1210" s="27"/>
      <c r="DD1210" s="27"/>
      <c r="DE1210" s="27"/>
      <c r="DF1210" s="27"/>
      <c r="DG1210" s="27"/>
      <c r="DH1210" s="27"/>
      <c r="DI1210" s="27"/>
      <c r="DJ1210" s="27"/>
      <c r="DK1210" s="27"/>
      <c r="DL1210" s="27"/>
      <c r="DM1210" s="27"/>
      <c r="DN1210" s="27"/>
      <c r="DO1210" s="27"/>
      <c r="DP1210" s="27"/>
      <c r="DQ1210" s="27"/>
      <c r="DR1210" s="27"/>
      <c r="DS1210" s="27"/>
      <c r="DT1210" s="27"/>
      <c r="DU1210" s="27"/>
      <c r="DV1210" s="27"/>
      <c r="DW1210" s="27"/>
      <c r="DX1210" s="27"/>
      <c r="DY1210" s="27"/>
      <c r="DZ1210" s="27"/>
      <c r="EA1210" s="27"/>
      <c r="EB1210" s="27"/>
      <c r="EC1210" s="27"/>
      <c r="ED1210" s="27"/>
      <c r="EE1210" s="27"/>
      <c r="EF1210" s="27"/>
      <c r="EG1210" s="27"/>
      <c r="EH1210" s="27"/>
      <c r="EI1210" s="27"/>
      <c r="EJ1210" s="27"/>
      <c r="EK1210" s="27"/>
      <c r="EL1210" s="27"/>
      <c r="EM1210" s="27"/>
      <c r="EN1210" s="27"/>
      <c r="EO1210" s="27"/>
      <c r="EP1210" s="27"/>
      <c r="EQ1210" s="27"/>
      <c r="ER1210" s="27"/>
      <c r="ES1210" s="27"/>
      <c r="ET1210" s="27"/>
      <c r="EU1210" s="27"/>
      <c r="EV1210" s="27"/>
    </row>
    <row r="1211" spans="22:152" ht="12.75"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7"/>
      <c r="BN1211" s="27"/>
      <c r="BO1211" s="27"/>
      <c r="BP1211" s="27"/>
      <c r="BQ1211" s="27"/>
      <c r="BR1211" s="27"/>
      <c r="BS1211" s="27"/>
      <c r="BT1211" s="27"/>
      <c r="BU1211" s="27"/>
      <c r="BV1211" s="27"/>
      <c r="BW1211" s="27"/>
      <c r="BX1211" s="27"/>
      <c r="BY1211" s="27"/>
      <c r="BZ1211" s="27"/>
      <c r="CA1211" s="27"/>
      <c r="CB1211" s="27"/>
      <c r="CC1211" s="27"/>
      <c r="CD1211" s="27"/>
      <c r="CE1211" s="27"/>
      <c r="CF1211" s="27"/>
      <c r="CG1211" s="27"/>
      <c r="CH1211" s="27"/>
      <c r="CI1211" s="27"/>
      <c r="CJ1211" s="27"/>
      <c r="CK1211" s="27"/>
      <c r="CL1211" s="27"/>
      <c r="CM1211" s="27"/>
      <c r="CN1211" s="27"/>
      <c r="CO1211" s="27"/>
      <c r="CP1211" s="27"/>
      <c r="CQ1211" s="27"/>
      <c r="CR1211" s="27"/>
      <c r="CS1211" s="27"/>
      <c r="CT1211" s="27"/>
      <c r="CU1211" s="27"/>
      <c r="CV1211" s="27"/>
      <c r="CW1211" s="27"/>
      <c r="CX1211" s="27"/>
      <c r="CY1211" s="27"/>
      <c r="CZ1211" s="27"/>
      <c r="DA1211" s="27"/>
      <c r="DB1211" s="27"/>
      <c r="DC1211" s="27"/>
      <c r="DD1211" s="27"/>
      <c r="DE1211" s="27"/>
      <c r="DF1211" s="27"/>
      <c r="DG1211" s="27"/>
      <c r="DH1211" s="27"/>
      <c r="DI1211" s="27"/>
      <c r="DJ1211" s="27"/>
      <c r="DK1211" s="27"/>
      <c r="DL1211" s="27"/>
      <c r="DM1211" s="27"/>
      <c r="DN1211" s="27"/>
      <c r="DO1211" s="27"/>
      <c r="DP1211" s="27"/>
      <c r="DQ1211" s="27"/>
      <c r="DR1211" s="27"/>
      <c r="DS1211" s="27"/>
      <c r="DT1211" s="27"/>
      <c r="DU1211" s="27"/>
      <c r="DV1211" s="27"/>
      <c r="DW1211" s="27"/>
      <c r="DX1211" s="27"/>
      <c r="DY1211" s="27"/>
      <c r="DZ1211" s="27"/>
      <c r="EA1211" s="27"/>
      <c r="EB1211" s="27"/>
      <c r="EC1211" s="27"/>
      <c r="ED1211" s="27"/>
      <c r="EE1211" s="27"/>
      <c r="EF1211" s="27"/>
      <c r="EG1211" s="27"/>
      <c r="EH1211" s="27"/>
      <c r="EI1211" s="27"/>
      <c r="EJ1211" s="27"/>
      <c r="EK1211" s="27"/>
      <c r="EL1211" s="27"/>
      <c r="EM1211" s="27"/>
      <c r="EN1211" s="27"/>
      <c r="EO1211" s="27"/>
      <c r="EP1211" s="27"/>
      <c r="EQ1211" s="27"/>
      <c r="ER1211" s="27"/>
      <c r="ES1211" s="27"/>
      <c r="ET1211" s="27"/>
      <c r="EU1211" s="27"/>
      <c r="EV1211" s="27"/>
    </row>
    <row r="1212" spans="22:152" ht="12.75"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7"/>
      <c r="BN1212" s="27"/>
      <c r="BO1212" s="27"/>
      <c r="BP1212" s="27"/>
      <c r="BQ1212" s="27"/>
      <c r="BR1212" s="27"/>
      <c r="BS1212" s="27"/>
      <c r="BT1212" s="27"/>
      <c r="BU1212" s="27"/>
      <c r="BV1212" s="27"/>
      <c r="BW1212" s="27"/>
      <c r="BX1212" s="27"/>
      <c r="BY1212" s="27"/>
      <c r="BZ1212" s="27"/>
      <c r="CA1212" s="27"/>
      <c r="CB1212" s="27"/>
      <c r="CC1212" s="27"/>
      <c r="CD1212" s="27"/>
      <c r="CE1212" s="27"/>
      <c r="CF1212" s="27"/>
      <c r="CG1212" s="27"/>
      <c r="CH1212" s="27"/>
      <c r="CI1212" s="27"/>
      <c r="CJ1212" s="27"/>
      <c r="CK1212" s="27"/>
      <c r="CL1212" s="27"/>
      <c r="CM1212" s="27"/>
      <c r="CN1212" s="27"/>
      <c r="CO1212" s="27"/>
      <c r="CP1212" s="27"/>
      <c r="CQ1212" s="27"/>
      <c r="CR1212" s="27"/>
      <c r="CS1212" s="27"/>
      <c r="CT1212" s="27"/>
      <c r="CU1212" s="27"/>
      <c r="CV1212" s="27"/>
      <c r="CW1212" s="27"/>
      <c r="CX1212" s="27"/>
      <c r="CY1212" s="27"/>
      <c r="CZ1212" s="27"/>
      <c r="DA1212" s="27"/>
      <c r="DB1212" s="27"/>
      <c r="DC1212" s="27"/>
      <c r="DD1212" s="27"/>
      <c r="DE1212" s="27"/>
      <c r="DF1212" s="27"/>
      <c r="DG1212" s="27"/>
      <c r="DH1212" s="27"/>
      <c r="DI1212" s="27"/>
      <c r="DJ1212" s="27"/>
      <c r="DK1212" s="27"/>
      <c r="DL1212" s="27"/>
      <c r="DM1212" s="27"/>
      <c r="DN1212" s="27"/>
      <c r="DO1212" s="27"/>
      <c r="DP1212" s="27"/>
      <c r="DQ1212" s="27"/>
      <c r="DR1212" s="27"/>
      <c r="DS1212" s="27"/>
      <c r="DT1212" s="27"/>
      <c r="DU1212" s="27"/>
      <c r="DV1212" s="27"/>
      <c r="DW1212" s="27"/>
      <c r="DX1212" s="27"/>
      <c r="DY1212" s="27"/>
      <c r="DZ1212" s="27"/>
      <c r="EA1212" s="27"/>
      <c r="EB1212" s="27"/>
      <c r="EC1212" s="27"/>
      <c r="ED1212" s="27"/>
      <c r="EE1212" s="27"/>
      <c r="EF1212" s="27"/>
      <c r="EG1212" s="27"/>
      <c r="EH1212" s="27"/>
      <c r="EI1212" s="27"/>
      <c r="EJ1212" s="27"/>
      <c r="EK1212" s="27"/>
      <c r="EL1212" s="27"/>
      <c r="EM1212" s="27"/>
      <c r="EN1212" s="27"/>
      <c r="EO1212" s="27"/>
      <c r="EP1212" s="27"/>
      <c r="EQ1212" s="27"/>
      <c r="ER1212" s="27"/>
      <c r="ES1212" s="27"/>
      <c r="ET1212" s="27"/>
      <c r="EU1212" s="27"/>
      <c r="EV1212" s="27"/>
    </row>
    <row r="1213" spans="22:152" ht="12.75"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7"/>
      <c r="BN1213" s="27"/>
      <c r="BO1213" s="27"/>
      <c r="BP1213" s="27"/>
      <c r="BQ1213" s="27"/>
      <c r="BR1213" s="27"/>
      <c r="BS1213" s="27"/>
      <c r="BT1213" s="27"/>
      <c r="BU1213" s="27"/>
      <c r="BV1213" s="27"/>
      <c r="BW1213" s="27"/>
      <c r="BX1213" s="27"/>
      <c r="BY1213" s="27"/>
      <c r="BZ1213" s="27"/>
      <c r="CA1213" s="27"/>
      <c r="CB1213" s="27"/>
      <c r="CC1213" s="27"/>
      <c r="CD1213" s="27"/>
      <c r="CE1213" s="27"/>
      <c r="CF1213" s="27"/>
      <c r="CG1213" s="27"/>
      <c r="CH1213" s="27"/>
      <c r="CI1213" s="27"/>
      <c r="CJ1213" s="27"/>
      <c r="CK1213" s="27"/>
      <c r="CL1213" s="27"/>
      <c r="CM1213" s="27"/>
      <c r="CN1213" s="27"/>
      <c r="CO1213" s="27"/>
      <c r="CP1213" s="27"/>
      <c r="CQ1213" s="27"/>
      <c r="CR1213" s="27"/>
      <c r="CS1213" s="27"/>
      <c r="CT1213" s="27"/>
      <c r="CU1213" s="27"/>
      <c r="CV1213" s="27"/>
      <c r="CW1213" s="27"/>
      <c r="CX1213" s="27"/>
      <c r="CY1213" s="27"/>
      <c r="CZ1213" s="27"/>
      <c r="DA1213" s="27"/>
      <c r="DB1213" s="27"/>
      <c r="DC1213" s="27"/>
      <c r="DD1213" s="27"/>
      <c r="DE1213" s="27"/>
      <c r="DF1213" s="27"/>
      <c r="DG1213" s="27"/>
      <c r="DH1213" s="27"/>
      <c r="DI1213" s="27"/>
      <c r="DJ1213" s="27"/>
      <c r="DK1213" s="27"/>
      <c r="DL1213" s="27"/>
      <c r="DM1213" s="27"/>
      <c r="DN1213" s="27"/>
      <c r="DO1213" s="27"/>
      <c r="DP1213" s="27"/>
      <c r="DQ1213" s="27"/>
      <c r="DR1213" s="27"/>
      <c r="DS1213" s="27"/>
      <c r="DT1213" s="27"/>
      <c r="DU1213" s="27"/>
      <c r="DV1213" s="27"/>
      <c r="DW1213" s="27"/>
      <c r="DX1213" s="27"/>
      <c r="DY1213" s="27"/>
      <c r="DZ1213" s="27"/>
      <c r="EA1213" s="27"/>
      <c r="EB1213" s="27"/>
      <c r="EC1213" s="27"/>
      <c r="ED1213" s="27"/>
      <c r="EE1213" s="27"/>
      <c r="EF1213" s="27"/>
      <c r="EG1213" s="27"/>
      <c r="EH1213" s="27"/>
      <c r="EI1213" s="27"/>
      <c r="EJ1213" s="27"/>
      <c r="EK1213" s="27"/>
      <c r="EL1213" s="27"/>
      <c r="EM1213" s="27"/>
      <c r="EN1213" s="27"/>
      <c r="EO1213" s="27"/>
      <c r="EP1213" s="27"/>
      <c r="EQ1213" s="27"/>
      <c r="ER1213" s="27"/>
      <c r="ES1213" s="27"/>
      <c r="ET1213" s="27"/>
      <c r="EU1213" s="27"/>
      <c r="EV1213" s="27"/>
    </row>
    <row r="1214" spans="22:152" ht="12.75"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7"/>
      <c r="BN1214" s="27"/>
      <c r="BO1214" s="27"/>
      <c r="BP1214" s="27"/>
      <c r="BQ1214" s="27"/>
      <c r="BR1214" s="27"/>
      <c r="BS1214" s="27"/>
      <c r="BT1214" s="27"/>
      <c r="BU1214" s="27"/>
      <c r="BV1214" s="27"/>
      <c r="BW1214" s="27"/>
      <c r="BX1214" s="27"/>
      <c r="BY1214" s="27"/>
      <c r="BZ1214" s="27"/>
      <c r="CA1214" s="27"/>
      <c r="CB1214" s="27"/>
      <c r="CC1214" s="27"/>
      <c r="CD1214" s="27"/>
      <c r="CE1214" s="27"/>
      <c r="CF1214" s="27"/>
      <c r="CG1214" s="27"/>
      <c r="CH1214" s="27"/>
      <c r="CI1214" s="27"/>
      <c r="CJ1214" s="27"/>
      <c r="CK1214" s="27"/>
      <c r="CL1214" s="27"/>
      <c r="CM1214" s="27"/>
      <c r="CN1214" s="27"/>
      <c r="CO1214" s="27"/>
      <c r="CP1214" s="27"/>
      <c r="CQ1214" s="27"/>
      <c r="CR1214" s="27"/>
      <c r="CS1214" s="27"/>
      <c r="CT1214" s="27"/>
      <c r="CU1214" s="27"/>
      <c r="CV1214" s="27"/>
      <c r="CW1214" s="27"/>
      <c r="CX1214" s="27"/>
      <c r="CY1214" s="27"/>
      <c r="CZ1214" s="27"/>
      <c r="DA1214" s="27"/>
      <c r="DB1214" s="27"/>
      <c r="DC1214" s="27"/>
      <c r="DD1214" s="27"/>
      <c r="DE1214" s="27"/>
      <c r="DF1214" s="27"/>
      <c r="DG1214" s="27"/>
      <c r="DH1214" s="27"/>
      <c r="DI1214" s="27"/>
      <c r="DJ1214" s="27"/>
      <c r="DK1214" s="27"/>
      <c r="DL1214" s="27"/>
      <c r="DM1214" s="27"/>
      <c r="DN1214" s="27"/>
      <c r="DO1214" s="27"/>
      <c r="DP1214" s="27"/>
      <c r="DQ1214" s="27"/>
      <c r="DR1214" s="27"/>
      <c r="DS1214" s="27"/>
      <c r="DT1214" s="27"/>
      <c r="DU1214" s="27"/>
      <c r="DV1214" s="27"/>
      <c r="DW1214" s="27"/>
      <c r="DX1214" s="27"/>
      <c r="DY1214" s="27"/>
      <c r="DZ1214" s="27"/>
      <c r="EA1214" s="27"/>
      <c r="EB1214" s="27"/>
      <c r="EC1214" s="27"/>
      <c r="ED1214" s="27"/>
      <c r="EE1214" s="27"/>
      <c r="EF1214" s="27"/>
      <c r="EG1214" s="27"/>
      <c r="EH1214" s="27"/>
      <c r="EI1214" s="27"/>
      <c r="EJ1214" s="27"/>
      <c r="EK1214" s="27"/>
      <c r="EL1214" s="27"/>
      <c r="EM1214" s="27"/>
      <c r="EN1214" s="27"/>
      <c r="EO1214" s="27"/>
      <c r="EP1214" s="27"/>
      <c r="EQ1214" s="27"/>
      <c r="ER1214" s="27"/>
      <c r="ES1214" s="27"/>
      <c r="ET1214" s="27"/>
      <c r="EU1214" s="27"/>
      <c r="EV1214" s="27"/>
    </row>
    <row r="1215" spans="22:152" ht="12.75"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7"/>
      <c r="BN1215" s="27"/>
      <c r="BO1215" s="27"/>
      <c r="BP1215" s="27"/>
      <c r="BQ1215" s="27"/>
      <c r="BR1215" s="27"/>
      <c r="BS1215" s="27"/>
      <c r="BT1215" s="27"/>
      <c r="BU1215" s="27"/>
      <c r="BV1215" s="27"/>
      <c r="BW1215" s="27"/>
      <c r="BX1215" s="27"/>
      <c r="BY1215" s="27"/>
      <c r="BZ1215" s="27"/>
      <c r="CA1215" s="27"/>
      <c r="CB1215" s="27"/>
      <c r="CC1215" s="27"/>
      <c r="CD1215" s="27"/>
      <c r="CE1215" s="27"/>
      <c r="CF1215" s="27"/>
      <c r="CG1215" s="27"/>
      <c r="CH1215" s="27"/>
      <c r="CI1215" s="27"/>
      <c r="CJ1215" s="27"/>
      <c r="CK1215" s="27"/>
      <c r="CL1215" s="27"/>
      <c r="CM1215" s="27"/>
      <c r="CN1215" s="27"/>
      <c r="CO1215" s="27"/>
      <c r="CP1215" s="27"/>
      <c r="CQ1215" s="27"/>
      <c r="CR1215" s="27"/>
      <c r="CS1215" s="27"/>
      <c r="CT1215" s="27"/>
      <c r="CU1215" s="27"/>
      <c r="CV1215" s="27"/>
      <c r="CW1215" s="27"/>
      <c r="CX1215" s="27"/>
      <c r="CY1215" s="27"/>
      <c r="CZ1215" s="27"/>
      <c r="DA1215" s="27"/>
      <c r="DB1215" s="27"/>
      <c r="DC1215" s="27"/>
      <c r="DD1215" s="27"/>
      <c r="DE1215" s="27"/>
      <c r="DF1215" s="27"/>
      <c r="DG1215" s="27"/>
      <c r="DH1215" s="27"/>
      <c r="DI1215" s="27"/>
      <c r="DJ1215" s="27"/>
      <c r="DK1215" s="27"/>
      <c r="DL1215" s="27"/>
      <c r="DM1215" s="27"/>
      <c r="DN1215" s="27"/>
      <c r="DO1215" s="27"/>
      <c r="DP1215" s="27"/>
      <c r="DQ1215" s="27"/>
      <c r="DR1215" s="27"/>
      <c r="DS1215" s="27"/>
      <c r="DT1215" s="27"/>
      <c r="DU1215" s="27"/>
      <c r="DV1215" s="27"/>
      <c r="DW1215" s="27"/>
      <c r="DX1215" s="27"/>
      <c r="DY1215" s="27"/>
      <c r="DZ1215" s="27"/>
      <c r="EA1215" s="27"/>
      <c r="EB1215" s="27"/>
      <c r="EC1215" s="27"/>
      <c r="ED1215" s="27"/>
      <c r="EE1215" s="27"/>
      <c r="EF1215" s="27"/>
      <c r="EG1215" s="27"/>
      <c r="EH1215" s="27"/>
      <c r="EI1215" s="27"/>
      <c r="EJ1215" s="27"/>
      <c r="EK1215" s="27"/>
      <c r="EL1215" s="27"/>
      <c r="EM1215" s="27"/>
      <c r="EN1215" s="27"/>
      <c r="EO1215" s="27"/>
      <c r="EP1215" s="27"/>
      <c r="EQ1215" s="27"/>
      <c r="ER1215" s="27"/>
      <c r="ES1215" s="27"/>
      <c r="ET1215" s="27"/>
      <c r="EU1215" s="27"/>
      <c r="EV1215" s="27"/>
    </row>
    <row r="1216" spans="22:152" ht="12.75"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7"/>
      <c r="BN1216" s="27"/>
      <c r="BO1216" s="27"/>
      <c r="BP1216" s="27"/>
      <c r="BQ1216" s="27"/>
      <c r="BR1216" s="27"/>
      <c r="BS1216" s="27"/>
      <c r="BT1216" s="27"/>
      <c r="BU1216" s="27"/>
      <c r="BV1216" s="27"/>
      <c r="BW1216" s="27"/>
      <c r="BX1216" s="27"/>
      <c r="BY1216" s="27"/>
      <c r="BZ1216" s="27"/>
      <c r="CA1216" s="27"/>
      <c r="CB1216" s="27"/>
      <c r="CC1216" s="27"/>
      <c r="CD1216" s="27"/>
      <c r="CE1216" s="27"/>
      <c r="CF1216" s="27"/>
      <c r="CG1216" s="27"/>
      <c r="CH1216" s="27"/>
      <c r="CI1216" s="27"/>
      <c r="CJ1216" s="27"/>
      <c r="CK1216" s="27"/>
      <c r="CL1216" s="27"/>
      <c r="CM1216" s="27"/>
      <c r="CN1216" s="27"/>
      <c r="CO1216" s="27"/>
      <c r="CP1216" s="27"/>
      <c r="CQ1216" s="27"/>
      <c r="CR1216" s="27"/>
      <c r="CS1216" s="27"/>
      <c r="CT1216" s="27"/>
      <c r="CU1216" s="27"/>
      <c r="CV1216" s="27"/>
      <c r="CW1216" s="27"/>
      <c r="CX1216" s="27"/>
      <c r="CY1216" s="27"/>
      <c r="CZ1216" s="27"/>
      <c r="DA1216" s="27"/>
      <c r="DB1216" s="27"/>
      <c r="DC1216" s="27"/>
      <c r="DD1216" s="27"/>
      <c r="DE1216" s="27"/>
      <c r="DF1216" s="27"/>
      <c r="DG1216" s="27"/>
      <c r="DH1216" s="27"/>
      <c r="DI1216" s="27"/>
      <c r="DJ1216" s="27"/>
      <c r="DK1216" s="27"/>
      <c r="DL1216" s="27"/>
      <c r="DM1216" s="27"/>
      <c r="DN1216" s="27"/>
      <c r="DO1216" s="27"/>
      <c r="DP1216" s="27"/>
      <c r="DQ1216" s="27"/>
      <c r="DR1216" s="27"/>
      <c r="DS1216" s="27"/>
      <c r="DT1216" s="27"/>
      <c r="DU1216" s="27"/>
      <c r="DV1216" s="27"/>
      <c r="DW1216" s="27"/>
      <c r="DX1216" s="27"/>
      <c r="DY1216" s="27"/>
      <c r="DZ1216" s="27"/>
      <c r="EA1216" s="27"/>
      <c r="EB1216" s="27"/>
      <c r="EC1216" s="27"/>
      <c r="ED1216" s="27"/>
      <c r="EE1216" s="27"/>
      <c r="EF1216" s="27"/>
      <c r="EG1216" s="27"/>
      <c r="EH1216" s="27"/>
      <c r="EI1216" s="27"/>
      <c r="EJ1216" s="27"/>
      <c r="EK1216" s="27"/>
      <c r="EL1216" s="27"/>
      <c r="EM1216" s="27"/>
      <c r="EN1216" s="27"/>
      <c r="EO1216" s="27"/>
      <c r="EP1216" s="27"/>
      <c r="EQ1216" s="27"/>
      <c r="ER1216" s="27"/>
      <c r="ES1216" s="27"/>
      <c r="ET1216" s="27"/>
      <c r="EU1216" s="27"/>
      <c r="EV1216" s="27"/>
    </row>
    <row r="1217" spans="22:152" ht="12.75"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7"/>
      <c r="BN1217" s="27"/>
      <c r="BO1217" s="27"/>
      <c r="BP1217" s="27"/>
      <c r="BQ1217" s="27"/>
      <c r="BR1217" s="27"/>
      <c r="BS1217" s="27"/>
      <c r="BT1217" s="27"/>
      <c r="BU1217" s="27"/>
      <c r="BV1217" s="27"/>
      <c r="BW1217" s="27"/>
      <c r="BX1217" s="27"/>
      <c r="BY1217" s="27"/>
      <c r="BZ1217" s="27"/>
      <c r="CA1217" s="27"/>
      <c r="CB1217" s="27"/>
      <c r="CC1217" s="27"/>
      <c r="CD1217" s="27"/>
      <c r="CE1217" s="27"/>
      <c r="CF1217" s="27"/>
      <c r="CG1217" s="27"/>
      <c r="CH1217" s="27"/>
      <c r="CI1217" s="27"/>
      <c r="CJ1217" s="27"/>
      <c r="CK1217" s="27"/>
      <c r="CL1217" s="27"/>
      <c r="CM1217" s="27"/>
      <c r="CN1217" s="27"/>
      <c r="CO1217" s="27"/>
      <c r="CP1217" s="27"/>
      <c r="CQ1217" s="27"/>
      <c r="CR1217" s="27"/>
      <c r="CS1217" s="27"/>
      <c r="CT1217" s="27"/>
      <c r="CU1217" s="27"/>
      <c r="CV1217" s="27"/>
      <c r="CW1217" s="27"/>
      <c r="CX1217" s="27"/>
      <c r="CY1217" s="27"/>
      <c r="CZ1217" s="27"/>
      <c r="DA1217" s="27"/>
      <c r="DB1217" s="27"/>
      <c r="DC1217" s="27"/>
      <c r="DD1217" s="27"/>
      <c r="DE1217" s="27"/>
      <c r="DF1217" s="27"/>
      <c r="DG1217" s="27"/>
      <c r="DH1217" s="27"/>
      <c r="DI1217" s="27"/>
      <c r="DJ1217" s="27"/>
      <c r="DK1217" s="27"/>
      <c r="DL1217" s="27"/>
      <c r="DM1217" s="27"/>
      <c r="DN1217" s="27"/>
      <c r="DO1217" s="27"/>
      <c r="DP1217" s="27"/>
      <c r="DQ1217" s="27"/>
      <c r="DR1217" s="27"/>
      <c r="DS1217" s="27"/>
      <c r="DT1217" s="27"/>
      <c r="DU1217" s="27"/>
      <c r="DV1217" s="27"/>
      <c r="DW1217" s="27"/>
      <c r="DX1217" s="27"/>
      <c r="DY1217" s="27"/>
      <c r="DZ1217" s="27"/>
      <c r="EA1217" s="27"/>
      <c r="EB1217" s="27"/>
      <c r="EC1217" s="27"/>
      <c r="ED1217" s="27"/>
      <c r="EE1217" s="27"/>
      <c r="EF1217" s="27"/>
      <c r="EG1217" s="27"/>
      <c r="EH1217" s="27"/>
      <c r="EI1217" s="27"/>
      <c r="EJ1217" s="27"/>
      <c r="EK1217" s="27"/>
      <c r="EL1217" s="27"/>
      <c r="EM1217" s="27"/>
      <c r="EN1217" s="27"/>
      <c r="EO1217" s="27"/>
      <c r="EP1217" s="27"/>
      <c r="EQ1217" s="27"/>
      <c r="ER1217" s="27"/>
      <c r="ES1217" s="27"/>
      <c r="ET1217" s="27"/>
      <c r="EU1217" s="27"/>
      <c r="EV1217" s="27"/>
    </row>
    <row r="1218" spans="22:152" ht="12.75"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7"/>
      <c r="BN1218" s="27"/>
      <c r="BO1218" s="27"/>
      <c r="BP1218" s="27"/>
      <c r="BQ1218" s="27"/>
      <c r="BR1218" s="27"/>
      <c r="BS1218" s="27"/>
      <c r="BT1218" s="27"/>
      <c r="BU1218" s="27"/>
      <c r="BV1218" s="27"/>
      <c r="BW1218" s="27"/>
      <c r="BX1218" s="27"/>
      <c r="BY1218" s="27"/>
      <c r="BZ1218" s="27"/>
      <c r="CA1218" s="27"/>
      <c r="CB1218" s="27"/>
      <c r="CC1218" s="27"/>
      <c r="CD1218" s="27"/>
      <c r="CE1218" s="27"/>
      <c r="CF1218" s="27"/>
      <c r="CG1218" s="27"/>
      <c r="CH1218" s="27"/>
      <c r="CI1218" s="27"/>
      <c r="CJ1218" s="27"/>
      <c r="CK1218" s="27"/>
      <c r="CL1218" s="27"/>
      <c r="CM1218" s="27"/>
      <c r="CN1218" s="27"/>
      <c r="CO1218" s="27"/>
      <c r="CP1218" s="27"/>
      <c r="CQ1218" s="27"/>
      <c r="CR1218" s="27"/>
      <c r="CS1218" s="27"/>
      <c r="CT1218" s="27"/>
      <c r="CU1218" s="27"/>
      <c r="CV1218" s="27"/>
      <c r="CW1218" s="27"/>
      <c r="CX1218" s="27"/>
      <c r="CY1218" s="27"/>
      <c r="CZ1218" s="27"/>
      <c r="DA1218" s="27"/>
      <c r="DB1218" s="27"/>
      <c r="DC1218" s="27"/>
      <c r="DD1218" s="27"/>
      <c r="DE1218" s="27"/>
      <c r="DF1218" s="27"/>
      <c r="DG1218" s="27"/>
      <c r="DH1218" s="27"/>
      <c r="DI1218" s="27"/>
      <c r="DJ1218" s="27"/>
      <c r="DK1218" s="27"/>
      <c r="DL1218" s="27"/>
      <c r="DM1218" s="27"/>
      <c r="DN1218" s="27"/>
      <c r="DO1218" s="27"/>
      <c r="DP1218" s="27"/>
      <c r="DQ1218" s="27"/>
      <c r="DR1218" s="27"/>
      <c r="DS1218" s="27"/>
      <c r="DT1218" s="27"/>
      <c r="DU1218" s="27"/>
      <c r="DV1218" s="27"/>
      <c r="DW1218" s="27"/>
      <c r="DX1218" s="27"/>
      <c r="DY1218" s="27"/>
      <c r="DZ1218" s="27"/>
      <c r="EA1218" s="27"/>
      <c r="EB1218" s="27"/>
      <c r="EC1218" s="27"/>
      <c r="ED1218" s="27"/>
      <c r="EE1218" s="27"/>
      <c r="EF1218" s="27"/>
      <c r="EG1218" s="27"/>
      <c r="EH1218" s="27"/>
      <c r="EI1218" s="27"/>
      <c r="EJ1218" s="27"/>
      <c r="EK1218" s="27"/>
      <c r="EL1218" s="27"/>
      <c r="EM1218" s="27"/>
      <c r="EN1218" s="27"/>
      <c r="EO1218" s="27"/>
      <c r="EP1218" s="27"/>
      <c r="EQ1218" s="27"/>
      <c r="ER1218" s="27"/>
      <c r="ES1218" s="27"/>
      <c r="ET1218" s="27"/>
      <c r="EU1218" s="27"/>
      <c r="EV1218" s="27"/>
    </row>
    <row r="1219" spans="22:152" ht="12.75"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7"/>
      <c r="BN1219" s="27"/>
      <c r="BO1219" s="27"/>
      <c r="BP1219" s="27"/>
      <c r="BQ1219" s="27"/>
      <c r="BR1219" s="27"/>
      <c r="BS1219" s="27"/>
      <c r="BT1219" s="27"/>
      <c r="BU1219" s="27"/>
      <c r="BV1219" s="27"/>
      <c r="BW1219" s="27"/>
      <c r="BX1219" s="27"/>
      <c r="BY1219" s="27"/>
      <c r="BZ1219" s="27"/>
      <c r="CA1219" s="27"/>
      <c r="CB1219" s="27"/>
      <c r="CC1219" s="27"/>
      <c r="CD1219" s="27"/>
      <c r="CE1219" s="27"/>
      <c r="CF1219" s="27"/>
      <c r="CG1219" s="27"/>
      <c r="CH1219" s="27"/>
      <c r="CI1219" s="27"/>
      <c r="CJ1219" s="27"/>
      <c r="CK1219" s="27"/>
      <c r="CL1219" s="27"/>
      <c r="CM1219" s="27"/>
      <c r="CN1219" s="27"/>
      <c r="CO1219" s="27"/>
      <c r="CP1219" s="27"/>
      <c r="CQ1219" s="27"/>
      <c r="CR1219" s="27"/>
      <c r="CS1219" s="27"/>
      <c r="CT1219" s="27"/>
      <c r="CU1219" s="27"/>
      <c r="CV1219" s="27"/>
      <c r="CW1219" s="27"/>
      <c r="CX1219" s="27"/>
      <c r="CY1219" s="27"/>
      <c r="CZ1219" s="27"/>
      <c r="DA1219" s="27"/>
      <c r="DB1219" s="27"/>
      <c r="DC1219" s="27"/>
      <c r="DD1219" s="27"/>
      <c r="DE1219" s="27"/>
      <c r="DF1219" s="27"/>
      <c r="DG1219" s="27"/>
      <c r="DH1219" s="27"/>
      <c r="DI1219" s="27"/>
      <c r="DJ1219" s="27"/>
      <c r="DK1219" s="27"/>
      <c r="DL1219" s="27"/>
      <c r="DM1219" s="27"/>
      <c r="DN1219" s="27"/>
      <c r="DO1219" s="27"/>
      <c r="DP1219" s="27"/>
      <c r="DQ1219" s="27"/>
      <c r="DR1219" s="27"/>
      <c r="DS1219" s="27"/>
      <c r="DT1219" s="27"/>
      <c r="DU1219" s="27"/>
      <c r="DV1219" s="27"/>
      <c r="DW1219" s="27"/>
      <c r="DX1219" s="27"/>
      <c r="DY1219" s="27"/>
      <c r="DZ1219" s="27"/>
      <c r="EA1219" s="27"/>
      <c r="EB1219" s="27"/>
      <c r="EC1219" s="27"/>
      <c r="ED1219" s="27"/>
      <c r="EE1219" s="27"/>
      <c r="EF1219" s="27"/>
      <c r="EG1219" s="27"/>
      <c r="EH1219" s="27"/>
      <c r="EI1219" s="27"/>
      <c r="EJ1219" s="27"/>
      <c r="EK1219" s="27"/>
      <c r="EL1219" s="27"/>
      <c r="EM1219" s="27"/>
      <c r="EN1219" s="27"/>
      <c r="EO1219" s="27"/>
      <c r="EP1219" s="27"/>
      <c r="EQ1219" s="27"/>
      <c r="ER1219" s="27"/>
      <c r="ES1219" s="27"/>
      <c r="ET1219" s="27"/>
      <c r="EU1219" s="27"/>
      <c r="EV1219" s="27"/>
    </row>
    <row r="1220" spans="22:152" ht="12.75"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7"/>
      <c r="BN1220" s="27"/>
      <c r="BO1220" s="27"/>
      <c r="BP1220" s="27"/>
      <c r="BQ1220" s="27"/>
      <c r="BR1220" s="27"/>
      <c r="BS1220" s="27"/>
      <c r="BT1220" s="27"/>
      <c r="BU1220" s="27"/>
      <c r="BV1220" s="27"/>
      <c r="BW1220" s="27"/>
      <c r="BX1220" s="27"/>
      <c r="BY1220" s="27"/>
      <c r="BZ1220" s="27"/>
      <c r="CA1220" s="27"/>
      <c r="CB1220" s="27"/>
      <c r="CC1220" s="27"/>
      <c r="CD1220" s="27"/>
      <c r="CE1220" s="27"/>
      <c r="CF1220" s="27"/>
      <c r="CG1220" s="27"/>
      <c r="CH1220" s="27"/>
      <c r="CI1220" s="27"/>
      <c r="CJ1220" s="27"/>
      <c r="CK1220" s="27"/>
      <c r="CL1220" s="27"/>
      <c r="CM1220" s="27"/>
      <c r="CN1220" s="27"/>
      <c r="CO1220" s="27"/>
      <c r="CP1220" s="27"/>
      <c r="CQ1220" s="27"/>
      <c r="CR1220" s="27"/>
      <c r="CS1220" s="27"/>
      <c r="CT1220" s="27"/>
      <c r="CU1220" s="27"/>
      <c r="CV1220" s="27"/>
      <c r="CW1220" s="27"/>
      <c r="CX1220" s="27"/>
      <c r="CY1220" s="27"/>
      <c r="CZ1220" s="27"/>
      <c r="DA1220" s="27"/>
      <c r="DB1220" s="27"/>
      <c r="DC1220" s="27"/>
      <c r="DD1220" s="27"/>
      <c r="DE1220" s="27"/>
      <c r="DF1220" s="27"/>
      <c r="DG1220" s="27"/>
      <c r="DH1220" s="27"/>
      <c r="DI1220" s="27"/>
      <c r="DJ1220" s="27"/>
      <c r="DK1220" s="27"/>
      <c r="DL1220" s="27"/>
      <c r="DM1220" s="27"/>
      <c r="DN1220" s="27"/>
      <c r="DO1220" s="27"/>
      <c r="DP1220" s="27"/>
      <c r="DQ1220" s="27"/>
      <c r="DR1220" s="27"/>
      <c r="DS1220" s="27"/>
      <c r="DT1220" s="27"/>
      <c r="DU1220" s="27"/>
      <c r="DV1220" s="27"/>
      <c r="DW1220" s="27"/>
      <c r="DX1220" s="27"/>
      <c r="DY1220" s="27"/>
      <c r="DZ1220" s="27"/>
      <c r="EA1220" s="27"/>
      <c r="EB1220" s="27"/>
      <c r="EC1220" s="27"/>
      <c r="ED1220" s="27"/>
      <c r="EE1220" s="27"/>
      <c r="EF1220" s="27"/>
      <c r="EG1220" s="27"/>
      <c r="EH1220" s="27"/>
      <c r="EI1220" s="27"/>
      <c r="EJ1220" s="27"/>
      <c r="EK1220" s="27"/>
      <c r="EL1220" s="27"/>
      <c r="EM1220" s="27"/>
      <c r="EN1220" s="27"/>
      <c r="EO1220" s="27"/>
      <c r="EP1220" s="27"/>
      <c r="EQ1220" s="27"/>
      <c r="ER1220" s="27"/>
      <c r="ES1220" s="27"/>
      <c r="ET1220" s="27"/>
      <c r="EU1220" s="27"/>
      <c r="EV1220" s="27"/>
    </row>
    <row r="1221" spans="22:152" ht="12.75"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7"/>
      <c r="BN1221" s="27"/>
      <c r="BO1221" s="27"/>
      <c r="BP1221" s="27"/>
      <c r="BQ1221" s="27"/>
      <c r="BR1221" s="27"/>
      <c r="BS1221" s="27"/>
      <c r="BT1221" s="27"/>
      <c r="BU1221" s="27"/>
      <c r="BV1221" s="27"/>
      <c r="BW1221" s="27"/>
      <c r="BX1221" s="27"/>
      <c r="BY1221" s="27"/>
      <c r="BZ1221" s="27"/>
      <c r="CA1221" s="27"/>
      <c r="CB1221" s="27"/>
      <c r="CC1221" s="27"/>
      <c r="CD1221" s="27"/>
      <c r="CE1221" s="27"/>
      <c r="CF1221" s="27"/>
      <c r="CG1221" s="27"/>
      <c r="CH1221" s="27"/>
      <c r="CI1221" s="27"/>
      <c r="CJ1221" s="27"/>
      <c r="CK1221" s="27"/>
      <c r="CL1221" s="27"/>
      <c r="CM1221" s="27"/>
      <c r="CN1221" s="27"/>
      <c r="CO1221" s="27"/>
      <c r="CP1221" s="27"/>
      <c r="CQ1221" s="27"/>
      <c r="CR1221" s="27"/>
      <c r="CS1221" s="27"/>
      <c r="CT1221" s="27"/>
      <c r="CU1221" s="27"/>
      <c r="CV1221" s="27"/>
      <c r="CW1221" s="27"/>
      <c r="CX1221" s="27"/>
      <c r="CY1221" s="27"/>
      <c r="CZ1221" s="27"/>
      <c r="DA1221" s="27"/>
      <c r="DB1221" s="27"/>
      <c r="DC1221" s="27"/>
      <c r="DD1221" s="27"/>
      <c r="DE1221" s="27"/>
      <c r="DF1221" s="27"/>
      <c r="DG1221" s="27"/>
      <c r="DH1221" s="27"/>
      <c r="DI1221" s="27"/>
      <c r="DJ1221" s="27"/>
      <c r="DK1221" s="27"/>
      <c r="DL1221" s="27"/>
      <c r="DM1221" s="27"/>
      <c r="DN1221" s="27"/>
      <c r="DO1221" s="27"/>
      <c r="DP1221" s="27"/>
      <c r="DQ1221" s="27"/>
      <c r="DR1221" s="27"/>
      <c r="DS1221" s="27"/>
      <c r="DT1221" s="27"/>
      <c r="DU1221" s="27"/>
      <c r="DV1221" s="27"/>
      <c r="DW1221" s="27"/>
      <c r="DX1221" s="27"/>
      <c r="DY1221" s="27"/>
      <c r="DZ1221" s="27"/>
      <c r="EA1221" s="27"/>
      <c r="EB1221" s="27"/>
      <c r="EC1221" s="27"/>
      <c r="ED1221" s="27"/>
      <c r="EE1221" s="27"/>
      <c r="EF1221" s="27"/>
      <c r="EG1221" s="27"/>
      <c r="EH1221" s="27"/>
      <c r="EI1221" s="27"/>
      <c r="EJ1221" s="27"/>
      <c r="EK1221" s="27"/>
      <c r="EL1221" s="27"/>
      <c r="EM1221" s="27"/>
      <c r="EN1221" s="27"/>
      <c r="EO1221" s="27"/>
      <c r="EP1221" s="27"/>
      <c r="EQ1221" s="27"/>
      <c r="ER1221" s="27"/>
      <c r="ES1221" s="27"/>
      <c r="ET1221" s="27"/>
      <c r="EU1221" s="27"/>
      <c r="EV1221" s="27"/>
    </row>
    <row r="1222" spans="22:152" ht="12.75"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7"/>
      <c r="BN1222" s="27"/>
      <c r="BO1222" s="27"/>
      <c r="BP1222" s="27"/>
      <c r="BQ1222" s="27"/>
      <c r="BR1222" s="27"/>
      <c r="BS1222" s="27"/>
      <c r="BT1222" s="27"/>
      <c r="BU1222" s="27"/>
      <c r="BV1222" s="27"/>
      <c r="BW1222" s="27"/>
      <c r="BX1222" s="27"/>
      <c r="BY1222" s="27"/>
      <c r="BZ1222" s="27"/>
      <c r="CA1222" s="27"/>
      <c r="CB1222" s="27"/>
      <c r="CC1222" s="27"/>
      <c r="CD1222" s="27"/>
      <c r="CE1222" s="27"/>
      <c r="CF1222" s="27"/>
      <c r="CG1222" s="27"/>
      <c r="CH1222" s="27"/>
      <c r="CI1222" s="27"/>
      <c r="CJ1222" s="27"/>
      <c r="CK1222" s="27"/>
      <c r="CL1222" s="27"/>
      <c r="CM1222" s="27"/>
      <c r="CN1222" s="27"/>
      <c r="CO1222" s="27"/>
      <c r="CP1222" s="27"/>
      <c r="CQ1222" s="27"/>
      <c r="CR1222" s="27"/>
      <c r="CS1222" s="27"/>
      <c r="CT1222" s="27"/>
      <c r="CU1222" s="27"/>
      <c r="CV1222" s="27"/>
      <c r="CW1222" s="27"/>
      <c r="CX1222" s="27"/>
      <c r="CY1222" s="27"/>
      <c r="CZ1222" s="27"/>
      <c r="DA1222" s="27"/>
      <c r="DB1222" s="27"/>
      <c r="DC1222" s="27"/>
      <c r="DD1222" s="27"/>
      <c r="DE1222" s="27"/>
      <c r="DF1222" s="27"/>
      <c r="DG1222" s="27"/>
      <c r="DH1222" s="27"/>
      <c r="DI1222" s="27"/>
      <c r="DJ1222" s="27"/>
      <c r="DK1222" s="27"/>
      <c r="DL1222" s="27"/>
      <c r="DM1222" s="27"/>
      <c r="DN1222" s="27"/>
      <c r="DO1222" s="27"/>
      <c r="DP1222" s="27"/>
      <c r="DQ1222" s="27"/>
      <c r="DR1222" s="27"/>
      <c r="DS1222" s="27"/>
      <c r="DT1222" s="27"/>
      <c r="DU1222" s="27"/>
      <c r="DV1222" s="27"/>
      <c r="DW1222" s="27"/>
      <c r="DX1222" s="27"/>
      <c r="DY1222" s="27"/>
      <c r="DZ1222" s="27"/>
      <c r="EA1222" s="27"/>
      <c r="EB1222" s="27"/>
      <c r="EC1222" s="27"/>
      <c r="ED1222" s="27"/>
      <c r="EE1222" s="27"/>
      <c r="EF1222" s="27"/>
      <c r="EG1222" s="27"/>
      <c r="EH1222" s="27"/>
      <c r="EI1222" s="27"/>
      <c r="EJ1222" s="27"/>
      <c r="EK1222" s="27"/>
      <c r="EL1222" s="27"/>
      <c r="EM1222" s="27"/>
      <c r="EN1222" s="27"/>
      <c r="EO1222" s="27"/>
      <c r="EP1222" s="27"/>
      <c r="EQ1222" s="27"/>
      <c r="ER1222" s="27"/>
      <c r="ES1222" s="27"/>
      <c r="ET1222" s="27"/>
      <c r="EU1222" s="27"/>
      <c r="EV1222" s="27"/>
    </row>
    <row r="1223" spans="22:152" ht="12.75"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7"/>
      <c r="BN1223" s="27"/>
      <c r="BO1223" s="27"/>
      <c r="BP1223" s="27"/>
      <c r="BQ1223" s="27"/>
      <c r="BR1223" s="27"/>
      <c r="BS1223" s="27"/>
      <c r="BT1223" s="27"/>
      <c r="BU1223" s="27"/>
      <c r="BV1223" s="27"/>
      <c r="BW1223" s="27"/>
      <c r="BX1223" s="27"/>
      <c r="BY1223" s="27"/>
      <c r="BZ1223" s="27"/>
      <c r="CA1223" s="27"/>
      <c r="CB1223" s="27"/>
      <c r="CC1223" s="27"/>
      <c r="CD1223" s="27"/>
      <c r="CE1223" s="27"/>
      <c r="CF1223" s="27"/>
      <c r="CG1223" s="27"/>
      <c r="CH1223" s="27"/>
      <c r="CI1223" s="27"/>
      <c r="CJ1223" s="27"/>
      <c r="CK1223" s="27"/>
      <c r="CL1223" s="27"/>
      <c r="CM1223" s="27"/>
      <c r="CN1223" s="27"/>
      <c r="CO1223" s="27"/>
      <c r="CP1223" s="27"/>
      <c r="CQ1223" s="27"/>
      <c r="CR1223" s="27"/>
      <c r="CS1223" s="27"/>
      <c r="CT1223" s="27"/>
      <c r="CU1223" s="27"/>
      <c r="CV1223" s="27"/>
      <c r="CW1223" s="27"/>
      <c r="CX1223" s="27"/>
      <c r="CY1223" s="27"/>
      <c r="CZ1223" s="27"/>
      <c r="DA1223" s="27"/>
      <c r="DB1223" s="27"/>
      <c r="DC1223" s="27"/>
      <c r="DD1223" s="27"/>
      <c r="DE1223" s="27"/>
      <c r="DF1223" s="27"/>
      <c r="DG1223" s="27"/>
      <c r="DH1223" s="27"/>
      <c r="DI1223" s="27"/>
      <c r="DJ1223" s="27"/>
      <c r="DK1223" s="27"/>
      <c r="DL1223" s="27"/>
      <c r="DM1223" s="27"/>
      <c r="DN1223" s="27"/>
      <c r="DO1223" s="27"/>
      <c r="DP1223" s="27"/>
      <c r="DQ1223" s="27"/>
      <c r="DR1223" s="27"/>
      <c r="DS1223" s="27"/>
      <c r="DT1223" s="27"/>
      <c r="DU1223" s="27"/>
      <c r="DV1223" s="27"/>
      <c r="DW1223" s="27"/>
      <c r="DX1223" s="27"/>
      <c r="DY1223" s="27"/>
      <c r="DZ1223" s="27"/>
      <c r="EA1223" s="27"/>
      <c r="EB1223" s="27"/>
      <c r="EC1223" s="27"/>
      <c r="ED1223" s="27"/>
      <c r="EE1223" s="27"/>
      <c r="EF1223" s="27"/>
      <c r="EG1223" s="27"/>
      <c r="EH1223" s="27"/>
      <c r="EI1223" s="27"/>
      <c r="EJ1223" s="27"/>
      <c r="EK1223" s="27"/>
      <c r="EL1223" s="27"/>
      <c r="EM1223" s="27"/>
      <c r="EN1223" s="27"/>
      <c r="EO1223" s="27"/>
      <c r="EP1223" s="27"/>
      <c r="EQ1223" s="27"/>
      <c r="ER1223" s="27"/>
      <c r="ES1223" s="27"/>
      <c r="ET1223" s="27"/>
      <c r="EU1223" s="27"/>
      <c r="EV1223" s="27"/>
    </row>
    <row r="1224" spans="22:152" ht="12.75"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7"/>
      <c r="BN1224" s="27"/>
      <c r="BO1224" s="27"/>
      <c r="BP1224" s="27"/>
      <c r="BQ1224" s="27"/>
      <c r="BR1224" s="27"/>
      <c r="BS1224" s="27"/>
      <c r="BT1224" s="27"/>
      <c r="BU1224" s="27"/>
      <c r="BV1224" s="27"/>
      <c r="BW1224" s="27"/>
      <c r="BX1224" s="27"/>
      <c r="BY1224" s="27"/>
      <c r="BZ1224" s="27"/>
      <c r="CA1224" s="27"/>
      <c r="CB1224" s="27"/>
      <c r="CC1224" s="27"/>
      <c r="CD1224" s="27"/>
      <c r="CE1224" s="27"/>
      <c r="CF1224" s="27"/>
      <c r="CG1224" s="27"/>
      <c r="CH1224" s="27"/>
      <c r="CI1224" s="27"/>
      <c r="CJ1224" s="27"/>
      <c r="CK1224" s="27"/>
      <c r="CL1224" s="27"/>
      <c r="CM1224" s="27"/>
      <c r="CN1224" s="27"/>
      <c r="CO1224" s="27"/>
      <c r="CP1224" s="27"/>
      <c r="CQ1224" s="27"/>
      <c r="CR1224" s="27"/>
      <c r="CS1224" s="27"/>
      <c r="CT1224" s="27"/>
      <c r="CU1224" s="27"/>
      <c r="CV1224" s="27"/>
      <c r="CW1224" s="27"/>
      <c r="CX1224" s="27"/>
      <c r="CY1224" s="27"/>
      <c r="CZ1224" s="27"/>
      <c r="DA1224" s="27"/>
      <c r="DB1224" s="27"/>
      <c r="DC1224" s="27"/>
      <c r="DD1224" s="27"/>
      <c r="DE1224" s="27"/>
      <c r="DF1224" s="27"/>
      <c r="DG1224" s="27"/>
      <c r="DH1224" s="27"/>
      <c r="DI1224" s="27"/>
      <c r="DJ1224" s="27"/>
      <c r="DK1224" s="27"/>
      <c r="DL1224" s="27"/>
      <c r="DM1224" s="27"/>
      <c r="DN1224" s="27"/>
      <c r="DO1224" s="27"/>
      <c r="DP1224" s="27"/>
      <c r="DQ1224" s="27"/>
      <c r="DR1224" s="27"/>
      <c r="DS1224" s="27"/>
      <c r="DT1224" s="27"/>
      <c r="DU1224" s="27"/>
      <c r="DV1224" s="27"/>
      <c r="DW1224" s="27"/>
      <c r="DX1224" s="27"/>
      <c r="DY1224" s="27"/>
      <c r="DZ1224" s="27"/>
      <c r="EA1224" s="27"/>
      <c r="EB1224" s="27"/>
      <c r="EC1224" s="27"/>
      <c r="ED1224" s="27"/>
      <c r="EE1224" s="27"/>
      <c r="EF1224" s="27"/>
      <c r="EG1224" s="27"/>
      <c r="EH1224" s="27"/>
      <c r="EI1224" s="27"/>
      <c r="EJ1224" s="27"/>
      <c r="EK1224" s="27"/>
      <c r="EL1224" s="27"/>
      <c r="EM1224" s="27"/>
      <c r="EN1224" s="27"/>
      <c r="EO1224" s="27"/>
      <c r="EP1224" s="27"/>
      <c r="EQ1224" s="27"/>
      <c r="ER1224" s="27"/>
      <c r="ES1224" s="27"/>
      <c r="ET1224" s="27"/>
      <c r="EU1224" s="27"/>
      <c r="EV1224" s="27"/>
    </row>
    <row r="1225" spans="22:152" ht="12.75"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7"/>
      <c r="BN1225" s="27"/>
      <c r="BO1225" s="27"/>
      <c r="BP1225" s="27"/>
      <c r="BQ1225" s="27"/>
      <c r="BR1225" s="27"/>
      <c r="BS1225" s="27"/>
      <c r="BT1225" s="27"/>
      <c r="BU1225" s="27"/>
      <c r="BV1225" s="27"/>
      <c r="BW1225" s="27"/>
      <c r="BX1225" s="27"/>
      <c r="BY1225" s="27"/>
      <c r="BZ1225" s="27"/>
      <c r="CA1225" s="27"/>
      <c r="CB1225" s="27"/>
      <c r="CC1225" s="27"/>
      <c r="CD1225" s="27"/>
      <c r="CE1225" s="27"/>
      <c r="CF1225" s="27"/>
      <c r="CG1225" s="27"/>
      <c r="CH1225" s="27"/>
      <c r="CI1225" s="27"/>
      <c r="CJ1225" s="27"/>
      <c r="CK1225" s="27"/>
      <c r="CL1225" s="27"/>
      <c r="CM1225" s="27"/>
      <c r="CN1225" s="27"/>
      <c r="CO1225" s="27"/>
      <c r="CP1225" s="27"/>
      <c r="CQ1225" s="27"/>
      <c r="CR1225" s="27"/>
      <c r="CS1225" s="27"/>
      <c r="CT1225" s="27"/>
      <c r="CU1225" s="27"/>
      <c r="CV1225" s="27"/>
      <c r="CW1225" s="27"/>
      <c r="CX1225" s="27"/>
      <c r="CY1225" s="27"/>
      <c r="CZ1225" s="27"/>
      <c r="DA1225" s="27"/>
      <c r="DB1225" s="27"/>
      <c r="DC1225" s="27"/>
      <c r="DD1225" s="27"/>
      <c r="DE1225" s="27"/>
      <c r="DF1225" s="27"/>
      <c r="DG1225" s="27"/>
      <c r="DH1225" s="27"/>
      <c r="DI1225" s="27"/>
      <c r="DJ1225" s="27"/>
      <c r="DK1225" s="27"/>
      <c r="DL1225" s="27"/>
      <c r="DM1225" s="27"/>
      <c r="DN1225" s="27"/>
      <c r="DO1225" s="27"/>
      <c r="DP1225" s="27"/>
      <c r="DQ1225" s="27"/>
      <c r="DR1225" s="27"/>
      <c r="DS1225" s="27"/>
      <c r="DT1225" s="27"/>
      <c r="DU1225" s="27"/>
      <c r="DV1225" s="27"/>
      <c r="DW1225" s="27"/>
      <c r="DX1225" s="27"/>
      <c r="DY1225" s="27"/>
      <c r="DZ1225" s="27"/>
      <c r="EA1225" s="27"/>
      <c r="EB1225" s="27"/>
      <c r="EC1225" s="27"/>
      <c r="ED1225" s="27"/>
      <c r="EE1225" s="27"/>
      <c r="EF1225" s="27"/>
      <c r="EG1225" s="27"/>
      <c r="EH1225" s="27"/>
      <c r="EI1225" s="27"/>
      <c r="EJ1225" s="27"/>
      <c r="EK1225" s="27"/>
      <c r="EL1225" s="27"/>
      <c r="EM1225" s="27"/>
      <c r="EN1225" s="27"/>
      <c r="EO1225" s="27"/>
      <c r="EP1225" s="27"/>
      <c r="EQ1225" s="27"/>
      <c r="ER1225" s="27"/>
      <c r="ES1225" s="27"/>
      <c r="ET1225" s="27"/>
      <c r="EU1225" s="27"/>
      <c r="EV1225" s="27"/>
    </row>
    <row r="1226" spans="22:152" ht="12.75"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7"/>
      <c r="BN1226" s="27"/>
      <c r="BO1226" s="27"/>
      <c r="BP1226" s="27"/>
      <c r="BQ1226" s="27"/>
      <c r="BR1226" s="27"/>
      <c r="BS1226" s="27"/>
      <c r="BT1226" s="27"/>
      <c r="BU1226" s="27"/>
      <c r="BV1226" s="27"/>
      <c r="BW1226" s="27"/>
      <c r="BX1226" s="27"/>
      <c r="BY1226" s="27"/>
      <c r="BZ1226" s="27"/>
      <c r="CA1226" s="27"/>
      <c r="CB1226" s="27"/>
      <c r="CC1226" s="27"/>
      <c r="CD1226" s="27"/>
      <c r="CE1226" s="27"/>
      <c r="CF1226" s="27"/>
      <c r="CG1226" s="27"/>
      <c r="CH1226" s="27"/>
      <c r="CI1226" s="27"/>
      <c r="CJ1226" s="27"/>
      <c r="CK1226" s="27"/>
      <c r="CL1226" s="27"/>
      <c r="CM1226" s="27"/>
      <c r="CN1226" s="27"/>
      <c r="CO1226" s="27"/>
      <c r="CP1226" s="27"/>
      <c r="CQ1226" s="27"/>
      <c r="CR1226" s="27"/>
      <c r="CS1226" s="27"/>
      <c r="CT1226" s="27"/>
      <c r="CU1226" s="27"/>
      <c r="CV1226" s="27"/>
      <c r="CW1226" s="27"/>
      <c r="CX1226" s="27"/>
      <c r="CY1226" s="27"/>
      <c r="CZ1226" s="27"/>
      <c r="DA1226" s="27"/>
      <c r="DB1226" s="27"/>
      <c r="DC1226" s="27"/>
      <c r="DD1226" s="27"/>
      <c r="DE1226" s="27"/>
      <c r="DF1226" s="27"/>
      <c r="DG1226" s="27"/>
      <c r="DH1226" s="27"/>
      <c r="DI1226" s="27"/>
      <c r="DJ1226" s="27"/>
      <c r="DK1226" s="27"/>
      <c r="DL1226" s="27"/>
      <c r="DM1226" s="27"/>
      <c r="DN1226" s="27"/>
      <c r="DO1226" s="27"/>
      <c r="DP1226" s="27"/>
      <c r="DQ1226" s="27"/>
      <c r="DR1226" s="27"/>
      <c r="DS1226" s="27"/>
      <c r="DT1226" s="27"/>
      <c r="DU1226" s="27"/>
      <c r="DV1226" s="27"/>
      <c r="DW1226" s="27"/>
      <c r="DX1226" s="27"/>
      <c r="DY1226" s="27"/>
      <c r="DZ1226" s="27"/>
      <c r="EA1226" s="27"/>
      <c r="EB1226" s="27"/>
      <c r="EC1226" s="27"/>
      <c r="ED1226" s="27"/>
      <c r="EE1226" s="27"/>
      <c r="EF1226" s="27"/>
      <c r="EG1226" s="27"/>
      <c r="EH1226" s="27"/>
      <c r="EI1226" s="27"/>
      <c r="EJ1226" s="27"/>
      <c r="EK1226" s="27"/>
      <c r="EL1226" s="27"/>
      <c r="EM1226" s="27"/>
      <c r="EN1226" s="27"/>
      <c r="EO1226" s="27"/>
      <c r="EP1226" s="27"/>
      <c r="EQ1226" s="27"/>
      <c r="ER1226" s="27"/>
      <c r="ES1226" s="27"/>
      <c r="ET1226" s="27"/>
      <c r="EU1226" s="27"/>
      <c r="EV1226" s="27"/>
    </row>
    <row r="1227" spans="22:152" ht="12.75"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7"/>
      <c r="BN1227" s="27"/>
      <c r="BO1227" s="27"/>
      <c r="BP1227" s="27"/>
      <c r="BQ1227" s="27"/>
      <c r="BR1227" s="27"/>
      <c r="BS1227" s="27"/>
      <c r="BT1227" s="27"/>
      <c r="BU1227" s="27"/>
      <c r="BV1227" s="27"/>
      <c r="BW1227" s="27"/>
      <c r="BX1227" s="27"/>
      <c r="BY1227" s="27"/>
      <c r="BZ1227" s="27"/>
      <c r="CA1227" s="27"/>
      <c r="CB1227" s="27"/>
      <c r="CC1227" s="27"/>
      <c r="CD1227" s="27"/>
      <c r="CE1227" s="27"/>
      <c r="CF1227" s="27"/>
      <c r="CG1227" s="27"/>
      <c r="CH1227" s="27"/>
      <c r="CI1227" s="27"/>
      <c r="CJ1227" s="27"/>
      <c r="CK1227" s="27"/>
      <c r="CL1227" s="27"/>
      <c r="CM1227" s="27"/>
      <c r="CN1227" s="27"/>
      <c r="CO1227" s="27"/>
      <c r="CP1227" s="27"/>
      <c r="CQ1227" s="27"/>
      <c r="CR1227" s="27"/>
      <c r="CS1227" s="27"/>
      <c r="CT1227" s="27"/>
      <c r="CU1227" s="27"/>
      <c r="CV1227" s="27"/>
      <c r="CW1227" s="27"/>
      <c r="CX1227" s="27"/>
      <c r="CY1227" s="27"/>
      <c r="CZ1227" s="27"/>
      <c r="DA1227" s="27"/>
      <c r="DB1227" s="27"/>
      <c r="DC1227" s="27"/>
      <c r="DD1227" s="27"/>
      <c r="DE1227" s="27"/>
      <c r="DF1227" s="27"/>
      <c r="DG1227" s="27"/>
      <c r="DH1227" s="27"/>
      <c r="DI1227" s="27"/>
      <c r="DJ1227" s="27"/>
      <c r="DK1227" s="27"/>
      <c r="DL1227" s="27"/>
      <c r="DM1227" s="27"/>
      <c r="DN1227" s="27"/>
      <c r="DO1227" s="27"/>
      <c r="DP1227" s="27"/>
      <c r="DQ1227" s="27"/>
      <c r="DR1227" s="27"/>
      <c r="DS1227" s="27"/>
      <c r="DT1227" s="27"/>
      <c r="DU1227" s="27"/>
      <c r="DV1227" s="27"/>
      <c r="DW1227" s="27"/>
      <c r="DX1227" s="27"/>
      <c r="DY1227" s="27"/>
      <c r="DZ1227" s="27"/>
      <c r="EA1227" s="27"/>
      <c r="EB1227" s="27"/>
      <c r="EC1227" s="27"/>
      <c r="ED1227" s="27"/>
      <c r="EE1227" s="27"/>
      <c r="EF1227" s="27"/>
      <c r="EG1227" s="27"/>
      <c r="EH1227" s="27"/>
      <c r="EI1227" s="27"/>
      <c r="EJ1227" s="27"/>
      <c r="EK1227" s="27"/>
      <c r="EL1227" s="27"/>
      <c r="EM1227" s="27"/>
      <c r="EN1227" s="27"/>
      <c r="EO1227" s="27"/>
      <c r="EP1227" s="27"/>
      <c r="EQ1227" s="27"/>
      <c r="ER1227" s="27"/>
      <c r="ES1227" s="27"/>
      <c r="ET1227" s="27"/>
      <c r="EU1227" s="27"/>
      <c r="EV1227" s="27"/>
    </row>
    <row r="1228" spans="22:152" ht="12.75"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7"/>
      <c r="BN1228" s="27"/>
      <c r="BO1228" s="27"/>
      <c r="BP1228" s="27"/>
      <c r="BQ1228" s="27"/>
      <c r="BR1228" s="27"/>
      <c r="BS1228" s="27"/>
      <c r="BT1228" s="27"/>
      <c r="BU1228" s="27"/>
      <c r="BV1228" s="27"/>
      <c r="BW1228" s="27"/>
      <c r="BX1228" s="27"/>
      <c r="BY1228" s="27"/>
      <c r="BZ1228" s="27"/>
      <c r="CA1228" s="27"/>
      <c r="CB1228" s="27"/>
      <c r="CC1228" s="27"/>
      <c r="CD1228" s="27"/>
      <c r="CE1228" s="27"/>
      <c r="CF1228" s="27"/>
      <c r="CG1228" s="27"/>
      <c r="CH1228" s="27"/>
      <c r="CI1228" s="27"/>
      <c r="CJ1228" s="27"/>
      <c r="CK1228" s="27"/>
      <c r="CL1228" s="27"/>
      <c r="CM1228" s="27"/>
      <c r="CN1228" s="27"/>
      <c r="CO1228" s="27"/>
      <c r="CP1228" s="27"/>
      <c r="CQ1228" s="27"/>
      <c r="CR1228" s="27"/>
      <c r="CS1228" s="27"/>
      <c r="CT1228" s="27"/>
      <c r="CU1228" s="27"/>
      <c r="CV1228" s="27"/>
      <c r="CW1228" s="27"/>
      <c r="CX1228" s="27"/>
      <c r="CY1228" s="27"/>
      <c r="CZ1228" s="27"/>
      <c r="DA1228" s="27"/>
      <c r="DB1228" s="27"/>
      <c r="DC1228" s="27"/>
      <c r="DD1228" s="27"/>
      <c r="DE1228" s="27"/>
      <c r="DF1228" s="27"/>
      <c r="DG1228" s="27"/>
      <c r="DH1228" s="27"/>
      <c r="DI1228" s="27"/>
      <c r="DJ1228" s="27"/>
      <c r="DK1228" s="27"/>
      <c r="DL1228" s="27"/>
      <c r="DM1228" s="27"/>
      <c r="DN1228" s="27"/>
      <c r="DO1228" s="27"/>
      <c r="DP1228" s="27"/>
      <c r="DQ1228" s="27"/>
      <c r="DR1228" s="27"/>
      <c r="DS1228" s="27"/>
      <c r="DT1228" s="27"/>
      <c r="DU1228" s="27"/>
      <c r="DV1228" s="27"/>
      <c r="DW1228" s="27"/>
      <c r="DX1228" s="27"/>
      <c r="DY1228" s="27"/>
      <c r="DZ1228" s="27"/>
      <c r="EA1228" s="27"/>
      <c r="EB1228" s="27"/>
      <c r="EC1228" s="27"/>
      <c r="ED1228" s="27"/>
      <c r="EE1228" s="27"/>
      <c r="EF1228" s="27"/>
      <c r="EG1228" s="27"/>
      <c r="EH1228" s="27"/>
      <c r="EI1228" s="27"/>
      <c r="EJ1228" s="27"/>
      <c r="EK1228" s="27"/>
      <c r="EL1228" s="27"/>
      <c r="EM1228" s="27"/>
      <c r="EN1228" s="27"/>
      <c r="EO1228" s="27"/>
      <c r="EP1228" s="27"/>
      <c r="EQ1228" s="27"/>
      <c r="ER1228" s="27"/>
      <c r="ES1228" s="27"/>
      <c r="ET1228" s="27"/>
      <c r="EU1228" s="27"/>
      <c r="EV1228" s="27"/>
    </row>
    <row r="1229" spans="22:152" ht="12.75"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7"/>
      <c r="BN1229" s="27"/>
      <c r="BO1229" s="27"/>
      <c r="BP1229" s="27"/>
      <c r="BQ1229" s="27"/>
      <c r="BR1229" s="27"/>
      <c r="BS1229" s="27"/>
      <c r="BT1229" s="27"/>
      <c r="BU1229" s="27"/>
      <c r="BV1229" s="27"/>
      <c r="BW1229" s="27"/>
      <c r="BX1229" s="27"/>
      <c r="BY1229" s="27"/>
      <c r="BZ1229" s="27"/>
      <c r="CA1229" s="27"/>
      <c r="CB1229" s="27"/>
      <c r="CC1229" s="27"/>
      <c r="CD1229" s="27"/>
      <c r="CE1229" s="27"/>
      <c r="CF1229" s="27"/>
      <c r="CG1229" s="27"/>
      <c r="CH1229" s="27"/>
      <c r="CI1229" s="27"/>
      <c r="CJ1229" s="27"/>
      <c r="CK1229" s="27"/>
      <c r="CL1229" s="27"/>
      <c r="CM1229" s="27"/>
      <c r="CN1229" s="27"/>
      <c r="CO1229" s="27"/>
      <c r="CP1229" s="27"/>
      <c r="CQ1229" s="27"/>
      <c r="CR1229" s="27"/>
      <c r="CS1229" s="27"/>
      <c r="CT1229" s="27"/>
      <c r="CU1229" s="27"/>
      <c r="CV1229" s="27"/>
      <c r="CW1229" s="27"/>
      <c r="CX1229" s="27"/>
      <c r="CY1229" s="27"/>
      <c r="CZ1229" s="27"/>
      <c r="DA1229" s="27"/>
      <c r="DB1229" s="27"/>
      <c r="DC1229" s="27"/>
      <c r="DD1229" s="27"/>
      <c r="DE1229" s="27"/>
      <c r="DF1229" s="27"/>
      <c r="DG1229" s="27"/>
      <c r="DH1229" s="27"/>
      <c r="DI1229" s="27"/>
      <c r="DJ1229" s="27"/>
      <c r="DK1229" s="27"/>
      <c r="DL1229" s="27"/>
      <c r="DM1229" s="27"/>
      <c r="DN1229" s="27"/>
      <c r="DO1229" s="27"/>
      <c r="DP1229" s="27"/>
      <c r="DQ1229" s="27"/>
      <c r="DR1229" s="27"/>
      <c r="DS1229" s="27"/>
      <c r="DT1229" s="27"/>
      <c r="DU1229" s="27"/>
      <c r="DV1229" s="27"/>
      <c r="DW1229" s="27"/>
      <c r="DX1229" s="27"/>
      <c r="DY1229" s="27"/>
      <c r="DZ1229" s="27"/>
      <c r="EA1229" s="27"/>
      <c r="EB1229" s="27"/>
      <c r="EC1229" s="27"/>
      <c r="ED1229" s="27"/>
      <c r="EE1229" s="27"/>
      <c r="EF1229" s="27"/>
      <c r="EG1229" s="27"/>
      <c r="EH1229" s="27"/>
      <c r="EI1229" s="27"/>
      <c r="EJ1229" s="27"/>
      <c r="EK1229" s="27"/>
      <c r="EL1229" s="27"/>
      <c r="EM1229" s="27"/>
      <c r="EN1229" s="27"/>
      <c r="EO1229" s="27"/>
      <c r="EP1229" s="27"/>
      <c r="EQ1229" s="27"/>
      <c r="ER1229" s="27"/>
      <c r="ES1229" s="27"/>
      <c r="ET1229" s="27"/>
      <c r="EU1229" s="27"/>
      <c r="EV1229" s="27"/>
    </row>
    <row r="1230" spans="22:152" ht="12.75"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7"/>
      <c r="BN1230" s="27"/>
      <c r="BO1230" s="27"/>
      <c r="BP1230" s="27"/>
      <c r="BQ1230" s="27"/>
      <c r="BR1230" s="27"/>
      <c r="BS1230" s="27"/>
      <c r="BT1230" s="27"/>
      <c r="BU1230" s="27"/>
      <c r="BV1230" s="27"/>
      <c r="BW1230" s="27"/>
      <c r="BX1230" s="27"/>
      <c r="BY1230" s="27"/>
      <c r="BZ1230" s="27"/>
      <c r="CA1230" s="27"/>
      <c r="CB1230" s="27"/>
      <c r="CC1230" s="27"/>
      <c r="CD1230" s="27"/>
      <c r="CE1230" s="27"/>
      <c r="CF1230" s="27"/>
      <c r="CG1230" s="27"/>
      <c r="CH1230" s="27"/>
      <c r="CI1230" s="27"/>
      <c r="CJ1230" s="27"/>
      <c r="CK1230" s="27"/>
      <c r="CL1230" s="27"/>
      <c r="CM1230" s="27"/>
      <c r="CN1230" s="27"/>
      <c r="CO1230" s="27"/>
      <c r="CP1230" s="27"/>
      <c r="CQ1230" s="27"/>
      <c r="CR1230" s="27"/>
      <c r="CS1230" s="27"/>
      <c r="CT1230" s="27"/>
      <c r="CU1230" s="27"/>
      <c r="CV1230" s="27"/>
      <c r="CW1230" s="27"/>
      <c r="CX1230" s="27"/>
      <c r="CY1230" s="27"/>
      <c r="CZ1230" s="27"/>
      <c r="DA1230" s="27"/>
      <c r="DB1230" s="27"/>
      <c r="DC1230" s="27"/>
      <c r="DD1230" s="27"/>
      <c r="DE1230" s="27"/>
      <c r="DF1230" s="27"/>
      <c r="DG1230" s="27"/>
      <c r="DH1230" s="27"/>
      <c r="DI1230" s="27"/>
      <c r="DJ1230" s="27"/>
      <c r="DK1230" s="27"/>
      <c r="DL1230" s="27"/>
      <c r="DM1230" s="27"/>
      <c r="DN1230" s="27"/>
      <c r="DO1230" s="27"/>
      <c r="DP1230" s="27"/>
      <c r="DQ1230" s="27"/>
      <c r="DR1230" s="27"/>
      <c r="DS1230" s="27"/>
      <c r="DT1230" s="27"/>
      <c r="DU1230" s="27"/>
      <c r="DV1230" s="27"/>
      <c r="DW1230" s="27"/>
      <c r="DX1230" s="27"/>
      <c r="DY1230" s="27"/>
      <c r="DZ1230" s="27"/>
      <c r="EA1230" s="27"/>
      <c r="EB1230" s="27"/>
      <c r="EC1230" s="27"/>
      <c r="ED1230" s="27"/>
      <c r="EE1230" s="27"/>
      <c r="EF1230" s="27"/>
      <c r="EG1230" s="27"/>
      <c r="EH1230" s="27"/>
      <c r="EI1230" s="27"/>
      <c r="EJ1230" s="27"/>
      <c r="EK1230" s="27"/>
      <c r="EL1230" s="27"/>
      <c r="EM1230" s="27"/>
      <c r="EN1230" s="27"/>
      <c r="EO1230" s="27"/>
      <c r="EP1230" s="27"/>
      <c r="EQ1230" s="27"/>
      <c r="ER1230" s="27"/>
      <c r="ES1230" s="27"/>
      <c r="ET1230" s="27"/>
      <c r="EU1230" s="27"/>
      <c r="EV1230" s="27"/>
    </row>
    <row r="1231" spans="22:152" ht="12.75"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7"/>
      <c r="BN1231" s="27"/>
      <c r="BO1231" s="27"/>
      <c r="BP1231" s="27"/>
      <c r="BQ1231" s="27"/>
      <c r="BR1231" s="27"/>
      <c r="BS1231" s="27"/>
      <c r="BT1231" s="27"/>
      <c r="BU1231" s="27"/>
      <c r="BV1231" s="27"/>
      <c r="BW1231" s="27"/>
      <c r="BX1231" s="27"/>
      <c r="BY1231" s="27"/>
      <c r="BZ1231" s="27"/>
      <c r="CA1231" s="27"/>
      <c r="CB1231" s="27"/>
      <c r="CC1231" s="27"/>
      <c r="CD1231" s="27"/>
      <c r="CE1231" s="27"/>
      <c r="CF1231" s="27"/>
      <c r="CG1231" s="27"/>
      <c r="CH1231" s="27"/>
      <c r="CI1231" s="27"/>
      <c r="CJ1231" s="27"/>
      <c r="CK1231" s="27"/>
      <c r="CL1231" s="27"/>
      <c r="CM1231" s="27"/>
      <c r="CN1231" s="27"/>
      <c r="CO1231" s="27"/>
      <c r="CP1231" s="27"/>
      <c r="CQ1231" s="27"/>
      <c r="CR1231" s="27"/>
      <c r="CS1231" s="27"/>
      <c r="CT1231" s="27"/>
      <c r="CU1231" s="27"/>
      <c r="CV1231" s="27"/>
      <c r="CW1231" s="27"/>
      <c r="CX1231" s="27"/>
      <c r="CY1231" s="27"/>
      <c r="CZ1231" s="27"/>
      <c r="DA1231" s="27"/>
      <c r="DB1231" s="27"/>
      <c r="DC1231" s="27"/>
      <c r="DD1231" s="27"/>
      <c r="DE1231" s="27"/>
      <c r="DF1231" s="27"/>
      <c r="DG1231" s="27"/>
      <c r="DH1231" s="27"/>
      <c r="DI1231" s="27"/>
      <c r="DJ1231" s="27"/>
      <c r="DK1231" s="27"/>
      <c r="DL1231" s="27"/>
      <c r="DM1231" s="27"/>
      <c r="DN1231" s="27"/>
      <c r="DO1231" s="27"/>
      <c r="DP1231" s="27"/>
      <c r="DQ1231" s="27"/>
      <c r="DR1231" s="27"/>
      <c r="DS1231" s="27"/>
      <c r="DT1231" s="27"/>
      <c r="DU1231" s="27"/>
      <c r="DV1231" s="27"/>
      <c r="DW1231" s="27"/>
      <c r="DX1231" s="27"/>
      <c r="DY1231" s="27"/>
      <c r="DZ1231" s="27"/>
      <c r="EA1231" s="27"/>
      <c r="EB1231" s="27"/>
      <c r="EC1231" s="27"/>
      <c r="ED1231" s="27"/>
      <c r="EE1231" s="27"/>
      <c r="EF1231" s="27"/>
      <c r="EG1231" s="27"/>
      <c r="EH1231" s="27"/>
      <c r="EI1231" s="27"/>
      <c r="EJ1231" s="27"/>
      <c r="EK1231" s="27"/>
      <c r="EL1231" s="27"/>
      <c r="EM1231" s="27"/>
      <c r="EN1231" s="27"/>
      <c r="EO1231" s="27"/>
      <c r="EP1231" s="27"/>
      <c r="EQ1231" s="27"/>
      <c r="ER1231" s="27"/>
      <c r="ES1231" s="27"/>
      <c r="ET1231" s="27"/>
      <c r="EU1231" s="27"/>
      <c r="EV1231" s="27"/>
    </row>
    <row r="1232" spans="22:152" ht="12.75"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7"/>
      <c r="BN1232" s="27"/>
      <c r="BO1232" s="27"/>
      <c r="BP1232" s="27"/>
      <c r="BQ1232" s="27"/>
      <c r="BR1232" s="27"/>
      <c r="BS1232" s="27"/>
      <c r="BT1232" s="27"/>
      <c r="BU1232" s="27"/>
      <c r="BV1232" s="27"/>
      <c r="BW1232" s="27"/>
      <c r="BX1232" s="27"/>
      <c r="BY1232" s="27"/>
      <c r="BZ1232" s="27"/>
      <c r="CA1232" s="27"/>
      <c r="CB1232" s="27"/>
      <c r="CC1232" s="27"/>
      <c r="CD1232" s="27"/>
      <c r="CE1232" s="27"/>
      <c r="CF1232" s="27"/>
      <c r="CG1232" s="27"/>
      <c r="CH1232" s="27"/>
      <c r="CI1232" s="27"/>
      <c r="CJ1232" s="27"/>
      <c r="CK1232" s="27"/>
      <c r="CL1232" s="27"/>
      <c r="CM1232" s="27"/>
      <c r="CN1232" s="27"/>
      <c r="CO1232" s="27"/>
      <c r="CP1232" s="27"/>
      <c r="CQ1232" s="27"/>
      <c r="CR1232" s="27"/>
      <c r="CS1232" s="27"/>
      <c r="CT1232" s="27"/>
      <c r="CU1232" s="27"/>
      <c r="CV1232" s="27"/>
      <c r="CW1232" s="27"/>
      <c r="CX1232" s="27"/>
      <c r="CY1232" s="27"/>
      <c r="CZ1232" s="27"/>
      <c r="DA1232" s="27"/>
      <c r="DB1232" s="27"/>
      <c r="DC1232" s="27"/>
      <c r="DD1232" s="27"/>
      <c r="DE1232" s="27"/>
      <c r="DF1232" s="27"/>
      <c r="DG1232" s="27"/>
      <c r="DH1232" s="27"/>
      <c r="DI1232" s="27"/>
      <c r="DJ1232" s="27"/>
      <c r="DK1232" s="27"/>
      <c r="DL1232" s="27"/>
      <c r="DM1232" s="27"/>
      <c r="DN1232" s="27"/>
      <c r="DO1232" s="27"/>
      <c r="DP1232" s="27"/>
      <c r="DQ1232" s="27"/>
      <c r="DR1232" s="27"/>
      <c r="DS1232" s="27"/>
      <c r="DT1232" s="27"/>
      <c r="DU1232" s="27"/>
      <c r="DV1232" s="27"/>
      <c r="DW1232" s="27"/>
      <c r="DX1232" s="27"/>
      <c r="DY1232" s="27"/>
      <c r="DZ1232" s="27"/>
      <c r="EA1232" s="27"/>
      <c r="EB1232" s="27"/>
      <c r="EC1232" s="27"/>
      <c r="ED1232" s="27"/>
      <c r="EE1232" s="27"/>
      <c r="EF1232" s="27"/>
      <c r="EG1232" s="27"/>
      <c r="EH1232" s="27"/>
      <c r="EI1232" s="27"/>
      <c r="EJ1232" s="27"/>
      <c r="EK1232" s="27"/>
      <c r="EL1232" s="27"/>
      <c r="EM1232" s="27"/>
      <c r="EN1232" s="27"/>
      <c r="EO1232" s="27"/>
      <c r="EP1232" s="27"/>
      <c r="EQ1232" s="27"/>
      <c r="ER1232" s="27"/>
      <c r="ES1232" s="27"/>
      <c r="ET1232" s="27"/>
      <c r="EU1232" s="27"/>
      <c r="EV1232" s="27"/>
    </row>
    <row r="1233" spans="22:152" ht="12.75"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7"/>
      <c r="BN1233" s="27"/>
      <c r="BO1233" s="27"/>
      <c r="BP1233" s="27"/>
      <c r="BQ1233" s="27"/>
      <c r="BR1233" s="27"/>
      <c r="BS1233" s="27"/>
      <c r="BT1233" s="27"/>
      <c r="BU1233" s="27"/>
      <c r="BV1233" s="27"/>
      <c r="BW1233" s="27"/>
      <c r="BX1233" s="27"/>
      <c r="BY1233" s="27"/>
      <c r="BZ1233" s="27"/>
      <c r="CA1233" s="27"/>
      <c r="CB1233" s="27"/>
      <c r="CC1233" s="27"/>
      <c r="CD1233" s="27"/>
      <c r="CE1233" s="27"/>
      <c r="CF1233" s="27"/>
      <c r="CG1233" s="27"/>
      <c r="CH1233" s="27"/>
      <c r="CI1233" s="27"/>
      <c r="CJ1233" s="27"/>
      <c r="CK1233" s="27"/>
      <c r="CL1233" s="27"/>
      <c r="CM1233" s="27"/>
      <c r="CN1233" s="27"/>
      <c r="CO1233" s="27"/>
      <c r="CP1233" s="27"/>
      <c r="CQ1233" s="27"/>
      <c r="CR1233" s="27"/>
      <c r="CS1233" s="27"/>
      <c r="CT1233" s="27"/>
      <c r="CU1233" s="27"/>
      <c r="CV1233" s="27"/>
      <c r="CW1233" s="27"/>
      <c r="CX1233" s="27"/>
      <c r="CY1233" s="27"/>
      <c r="CZ1233" s="27"/>
      <c r="DA1233" s="27"/>
      <c r="DB1233" s="27"/>
      <c r="DC1233" s="27"/>
      <c r="DD1233" s="27"/>
      <c r="DE1233" s="27"/>
      <c r="DF1233" s="27"/>
      <c r="DG1233" s="27"/>
      <c r="DH1233" s="27"/>
      <c r="DI1233" s="27"/>
      <c r="DJ1233" s="27"/>
      <c r="DK1233" s="27"/>
      <c r="DL1233" s="27"/>
      <c r="DM1233" s="27"/>
      <c r="DN1233" s="27"/>
      <c r="DO1233" s="27"/>
      <c r="DP1233" s="27"/>
      <c r="DQ1233" s="27"/>
      <c r="DR1233" s="27"/>
      <c r="DS1233" s="27"/>
      <c r="DT1233" s="27"/>
      <c r="DU1233" s="27"/>
      <c r="DV1233" s="27"/>
      <c r="DW1233" s="27"/>
      <c r="DX1233" s="27"/>
      <c r="DY1233" s="27"/>
      <c r="DZ1233" s="27"/>
      <c r="EA1233" s="27"/>
      <c r="EB1233" s="27"/>
      <c r="EC1233" s="27"/>
      <c r="ED1233" s="27"/>
      <c r="EE1233" s="27"/>
      <c r="EF1233" s="27"/>
      <c r="EG1233" s="27"/>
      <c r="EH1233" s="27"/>
      <c r="EI1233" s="27"/>
      <c r="EJ1233" s="27"/>
      <c r="EK1233" s="27"/>
      <c r="EL1233" s="27"/>
      <c r="EM1233" s="27"/>
      <c r="EN1233" s="27"/>
      <c r="EO1233" s="27"/>
      <c r="EP1233" s="27"/>
      <c r="EQ1233" s="27"/>
      <c r="ER1233" s="27"/>
      <c r="ES1233" s="27"/>
      <c r="ET1233" s="27"/>
      <c r="EU1233" s="27"/>
      <c r="EV1233" s="27"/>
    </row>
    <row r="1234" spans="22:152" ht="12.75"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7"/>
      <c r="BN1234" s="27"/>
      <c r="BO1234" s="27"/>
      <c r="BP1234" s="27"/>
      <c r="BQ1234" s="27"/>
      <c r="BR1234" s="27"/>
      <c r="BS1234" s="27"/>
      <c r="BT1234" s="27"/>
      <c r="BU1234" s="27"/>
      <c r="BV1234" s="27"/>
      <c r="BW1234" s="27"/>
      <c r="BX1234" s="27"/>
      <c r="BY1234" s="27"/>
      <c r="BZ1234" s="27"/>
      <c r="CA1234" s="27"/>
      <c r="CB1234" s="27"/>
      <c r="CC1234" s="27"/>
      <c r="CD1234" s="27"/>
      <c r="CE1234" s="27"/>
      <c r="CF1234" s="27"/>
      <c r="CG1234" s="27"/>
      <c r="CH1234" s="27"/>
      <c r="CI1234" s="27"/>
      <c r="CJ1234" s="27"/>
      <c r="CK1234" s="27"/>
      <c r="CL1234" s="27"/>
      <c r="CM1234" s="27"/>
      <c r="CN1234" s="27"/>
      <c r="CO1234" s="27"/>
      <c r="CP1234" s="27"/>
      <c r="CQ1234" s="27"/>
      <c r="CR1234" s="27"/>
      <c r="CS1234" s="27"/>
      <c r="CT1234" s="27"/>
      <c r="CU1234" s="27"/>
      <c r="CV1234" s="27"/>
      <c r="CW1234" s="27"/>
      <c r="CX1234" s="27"/>
      <c r="CY1234" s="27"/>
      <c r="CZ1234" s="27"/>
      <c r="DA1234" s="27"/>
      <c r="DB1234" s="27"/>
      <c r="DC1234" s="27"/>
      <c r="DD1234" s="27"/>
      <c r="DE1234" s="27"/>
      <c r="DF1234" s="27"/>
      <c r="DG1234" s="27"/>
      <c r="DH1234" s="27"/>
      <c r="DI1234" s="27"/>
      <c r="DJ1234" s="27"/>
      <c r="DK1234" s="27"/>
      <c r="DL1234" s="27"/>
      <c r="DM1234" s="27"/>
      <c r="DN1234" s="27"/>
      <c r="DO1234" s="27"/>
      <c r="DP1234" s="27"/>
      <c r="DQ1234" s="27"/>
      <c r="DR1234" s="27"/>
      <c r="DS1234" s="27"/>
      <c r="DT1234" s="27"/>
      <c r="DU1234" s="27"/>
      <c r="DV1234" s="27"/>
      <c r="DW1234" s="27"/>
      <c r="DX1234" s="27"/>
      <c r="DY1234" s="27"/>
      <c r="DZ1234" s="27"/>
      <c r="EA1234" s="27"/>
      <c r="EB1234" s="27"/>
      <c r="EC1234" s="27"/>
      <c r="ED1234" s="27"/>
      <c r="EE1234" s="27"/>
      <c r="EF1234" s="27"/>
      <c r="EG1234" s="27"/>
      <c r="EH1234" s="27"/>
      <c r="EI1234" s="27"/>
      <c r="EJ1234" s="27"/>
      <c r="EK1234" s="27"/>
      <c r="EL1234" s="27"/>
      <c r="EM1234" s="27"/>
      <c r="EN1234" s="27"/>
      <c r="EO1234" s="27"/>
      <c r="EP1234" s="27"/>
      <c r="EQ1234" s="27"/>
      <c r="ER1234" s="27"/>
      <c r="ES1234" s="27"/>
      <c r="ET1234" s="27"/>
      <c r="EU1234" s="27"/>
      <c r="EV1234" s="27"/>
    </row>
    <row r="1235" spans="22:152" ht="12.75"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7"/>
      <c r="BN1235" s="27"/>
      <c r="BO1235" s="27"/>
      <c r="BP1235" s="27"/>
      <c r="BQ1235" s="27"/>
      <c r="BR1235" s="27"/>
      <c r="BS1235" s="27"/>
      <c r="BT1235" s="27"/>
      <c r="BU1235" s="27"/>
      <c r="BV1235" s="27"/>
      <c r="BW1235" s="27"/>
      <c r="BX1235" s="27"/>
      <c r="BY1235" s="27"/>
      <c r="BZ1235" s="27"/>
      <c r="CA1235" s="27"/>
      <c r="CB1235" s="27"/>
      <c r="CC1235" s="27"/>
      <c r="CD1235" s="27"/>
      <c r="CE1235" s="27"/>
      <c r="CF1235" s="27"/>
      <c r="CG1235" s="27"/>
      <c r="CH1235" s="27"/>
      <c r="CI1235" s="27"/>
      <c r="CJ1235" s="27"/>
      <c r="CK1235" s="27"/>
      <c r="CL1235" s="27"/>
      <c r="CM1235" s="27"/>
      <c r="CN1235" s="27"/>
      <c r="CO1235" s="27"/>
      <c r="CP1235" s="27"/>
      <c r="CQ1235" s="27"/>
      <c r="CR1235" s="27"/>
      <c r="CS1235" s="27"/>
      <c r="CT1235" s="27"/>
      <c r="CU1235" s="27"/>
      <c r="CV1235" s="27"/>
      <c r="CW1235" s="27"/>
      <c r="CX1235" s="27"/>
      <c r="CY1235" s="27"/>
      <c r="CZ1235" s="27"/>
      <c r="DA1235" s="27"/>
      <c r="DB1235" s="27"/>
      <c r="DC1235" s="27"/>
      <c r="DD1235" s="27"/>
      <c r="DE1235" s="27"/>
      <c r="DF1235" s="27"/>
      <c r="DG1235" s="27"/>
      <c r="DH1235" s="27"/>
      <c r="DI1235" s="27"/>
      <c r="DJ1235" s="27"/>
      <c r="DK1235" s="27"/>
      <c r="DL1235" s="27"/>
      <c r="DM1235" s="27"/>
      <c r="DN1235" s="27"/>
      <c r="DO1235" s="27"/>
      <c r="DP1235" s="27"/>
      <c r="DQ1235" s="27"/>
      <c r="DR1235" s="27"/>
      <c r="DS1235" s="27"/>
      <c r="DT1235" s="27"/>
      <c r="DU1235" s="27"/>
      <c r="DV1235" s="27"/>
      <c r="DW1235" s="27"/>
      <c r="DX1235" s="27"/>
      <c r="DY1235" s="27"/>
      <c r="DZ1235" s="27"/>
      <c r="EA1235" s="27"/>
      <c r="EB1235" s="27"/>
      <c r="EC1235" s="27"/>
      <c r="ED1235" s="27"/>
      <c r="EE1235" s="27"/>
      <c r="EF1235" s="27"/>
      <c r="EG1235" s="27"/>
      <c r="EH1235" s="27"/>
      <c r="EI1235" s="27"/>
      <c r="EJ1235" s="27"/>
      <c r="EK1235" s="27"/>
      <c r="EL1235" s="27"/>
      <c r="EM1235" s="27"/>
      <c r="EN1235" s="27"/>
      <c r="EO1235" s="27"/>
      <c r="EP1235" s="27"/>
      <c r="EQ1235" s="27"/>
      <c r="ER1235" s="27"/>
      <c r="ES1235" s="27"/>
      <c r="ET1235" s="27"/>
      <c r="EU1235" s="27"/>
      <c r="EV1235" s="27"/>
    </row>
    <row r="1236" spans="22:152" ht="12.75"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7"/>
      <c r="BN1236" s="27"/>
      <c r="BO1236" s="27"/>
      <c r="BP1236" s="27"/>
      <c r="BQ1236" s="27"/>
      <c r="BR1236" s="27"/>
      <c r="BS1236" s="27"/>
      <c r="BT1236" s="27"/>
      <c r="BU1236" s="27"/>
      <c r="BV1236" s="27"/>
      <c r="BW1236" s="27"/>
      <c r="BX1236" s="27"/>
      <c r="BY1236" s="27"/>
      <c r="BZ1236" s="27"/>
      <c r="CA1236" s="27"/>
      <c r="CB1236" s="27"/>
      <c r="CC1236" s="27"/>
      <c r="CD1236" s="27"/>
      <c r="CE1236" s="27"/>
      <c r="CF1236" s="27"/>
      <c r="CG1236" s="27"/>
      <c r="CH1236" s="27"/>
      <c r="CI1236" s="27"/>
      <c r="CJ1236" s="27"/>
      <c r="CK1236" s="27"/>
      <c r="CL1236" s="27"/>
      <c r="CM1236" s="27"/>
      <c r="CN1236" s="27"/>
      <c r="CO1236" s="27"/>
      <c r="CP1236" s="27"/>
      <c r="CQ1236" s="27"/>
      <c r="CR1236" s="27"/>
      <c r="CS1236" s="27"/>
      <c r="CT1236" s="27"/>
      <c r="CU1236" s="27"/>
      <c r="CV1236" s="27"/>
      <c r="CW1236" s="27"/>
      <c r="CX1236" s="27"/>
      <c r="CY1236" s="27"/>
      <c r="CZ1236" s="27"/>
      <c r="DA1236" s="27"/>
      <c r="DB1236" s="27"/>
      <c r="DC1236" s="27"/>
      <c r="DD1236" s="27"/>
      <c r="DE1236" s="27"/>
      <c r="DF1236" s="27"/>
      <c r="DG1236" s="27"/>
      <c r="DH1236" s="27"/>
      <c r="DI1236" s="27"/>
      <c r="DJ1236" s="27"/>
      <c r="DK1236" s="27"/>
      <c r="DL1236" s="27"/>
      <c r="DM1236" s="27"/>
      <c r="DN1236" s="27"/>
      <c r="DO1236" s="27"/>
      <c r="DP1236" s="27"/>
      <c r="DQ1236" s="27"/>
      <c r="DR1236" s="27"/>
      <c r="DS1236" s="27"/>
      <c r="DT1236" s="27"/>
      <c r="DU1236" s="27"/>
      <c r="DV1236" s="27"/>
      <c r="DW1236" s="27"/>
      <c r="DX1236" s="27"/>
      <c r="DY1236" s="27"/>
      <c r="DZ1236" s="27"/>
      <c r="EA1236" s="27"/>
      <c r="EB1236" s="27"/>
      <c r="EC1236" s="27"/>
      <c r="ED1236" s="27"/>
      <c r="EE1236" s="27"/>
      <c r="EF1236" s="27"/>
      <c r="EG1236" s="27"/>
      <c r="EH1236" s="27"/>
      <c r="EI1236" s="27"/>
      <c r="EJ1236" s="27"/>
      <c r="EK1236" s="27"/>
      <c r="EL1236" s="27"/>
      <c r="EM1236" s="27"/>
      <c r="EN1236" s="27"/>
      <c r="EO1236" s="27"/>
      <c r="EP1236" s="27"/>
      <c r="EQ1236" s="27"/>
      <c r="ER1236" s="27"/>
      <c r="ES1236" s="27"/>
      <c r="ET1236" s="27"/>
      <c r="EU1236" s="27"/>
      <c r="EV1236" s="27"/>
    </row>
    <row r="1237" spans="22:152" ht="12.75"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7"/>
      <c r="BN1237" s="27"/>
      <c r="BO1237" s="27"/>
      <c r="BP1237" s="27"/>
      <c r="BQ1237" s="27"/>
      <c r="BR1237" s="27"/>
      <c r="BS1237" s="27"/>
      <c r="BT1237" s="27"/>
      <c r="BU1237" s="27"/>
      <c r="BV1237" s="27"/>
      <c r="BW1237" s="27"/>
      <c r="BX1237" s="27"/>
      <c r="BY1237" s="27"/>
      <c r="BZ1237" s="27"/>
      <c r="CA1237" s="27"/>
      <c r="CB1237" s="27"/>
      <c r="CC1237" s="27"/>
      <c r="CD1237" s="27"/>
      <c r="CE1237" s="27"/>
      <c r="CF1237" s="27"/>
      <c r="CG1237" s="27"/>
      <c r="CH1237" s="27"/>
      <c r="CI1237" s="27"/>
      <c r="CJ1237" s="27"/>
      <c r="CK1237" s="27"/>
      <c r="CL1237" s="27"/>
      <c r="CM1237" s="27"/>
      <c r="CN1237" s="27"/>
      <c r="CO1237" s="27"/>
      <c r="CP1237" s="27"/>
      <c r="CQ1237" s="27"/>
      <c r="CR1237" s="27"/>
      <c r="CS1237" s="27"/>
      <c r="CT1237" s="27"/>
      <c r="CU1237" s="27"/>
      <c r="CV1237" s="27"/>
      <c r="CW1237" s="27"/>
      <c r="CX1237" s="27"/>
      <c r="CY1237" s="27"/>
      <c r="CZ1237" s="27"/>
      <c r="DA1237" s="27"/>
      <c r="DB1237" s="27"/>
      <c r="DC1237" s="27"/>
      <c r="DD1237" s="27"/>
      <c r="DE1237" s="27"/>
      <c r="DF1237" s="27"/>
      <c r="DG1237" s="27"/>
      <c r="DH1237" s="27"/>
      <c r="DI1237" s="27"/>
      <c r="DJ1237" s="27"/>
      <c r="DK1237" s="27"/>
      <c r="DL1237" s="27"/>
      <c r="DM1237" s="27"/>
      <c r="DN1237" s="27"/>
      <c r="DO1237" s="27"/>
      <c r="DP1237" s="27"/>
      <c r="DQ1237" s="27"/>
      <c r="DR1237" s="27"/>
      <c r="DS1237" s="27"/>
      <c r="DT1237" s="27"/>
      <c r="DU1237" s="27"/>
      <c r="DV1237" s="27"/>
      <c r="DW1237" s="27"/>
      <c r="DX1237" s="27"/>
      <c r="DY1237" s="27"/>
      <c r="DZ1237" s="27"/>
      <c r="EA1237" s="27"/>
      <c r="EB1237" s="27"/>
      <c r="EC1237" s="27"/>
      <c r="ED1237" s="27"/>
      <c r="EE1237" s="27"/>
      <c r="EF1237" s="27"/>
      <c r="EG1237" s="27"/>
      <c r="EH1237" s="27"/>
      <c r="EI1237" s="27"/>
      <c r="EJ1237" s="27"/>
      <c r="EK1237" s="27"/>
      <c r="EL1237" s="27"/>
      <c r="EM1237" s="27"/>
      <c r="EN1237" s="27"/>
      <c r="EO1237" s="27"/>
      <c r="EP1237" s="27"/>
      <c r="EQ1237" s="27"/>
      <c r="ER1237" s="27"/>
      <c r="ES1237" s="27"/>
      <c r="ET1237" s="27"/>
      <c r="EU1237" s="27"/>
      <c r="EV1237" s="27"/>
    </row>
    <row r="1238" spans="22:152" ht="12.75"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7"/>
      <c r="BN1238" s="27"/>
      <c r="BO1238" s="27"/>
      <c r="BP1238" s="27"/>
      <c r="BQ1238" s="27"/>
      <c r="BR1238" s="27"/>
      <c r="BS1238" s="27"/>
      <c r="BT1238" s="27"/>
      <c r="BU1238" s="27"/>
      <c r="BV1238" s="27"/>
      <c r="BW1238" s="27"/>
      <c r="BX1238" s="27"/>
      <c r="BY1238" s="27"/>
      <c r="BZ1238" s="27"/>
      <c r="CA1238" s="27"/>
      <c r="CB1238" s="27"/>
      <c r="CC1238" s="27"/>
      <c r="CD1238" s="27"/>
      <c r="CE1238" s="27"/>
      <c r="CF1238" s="27"/>
      <c r="CG1238" s="27"/>
      <c r="CH1238" s="27"/>
      <c r="CI1238" s="27"/>
      <c r="CJ1238" s="27"/>
      <c r="CK1238" s="27"/>
      <c r="CL1238" s="27"/>
      <c r="CM1238" s="27"/>
      <c r="CN1238" s="27"/>
      <c r="CO1238" s="27"/>
      <c r="CP1238" s="27"/>
      <c r="CQ1238" s="27"/>
      <c r="CR1238" s="27"/>
      <c r="CS1238" s="27"/>
      <c r="CT1238" s="27"/>
      <c r="CU1238" s="27"/>
      <c r="CV1238" s="27"/>
      <c r="CW1238" s="27"/>
      <c r="CX1238" s="27"/>
      <c r="CY1238" s="27"/>
      <c r="CZ1238" s="27"/>
      <c r="DA1238" s="27"/>
      <c r="DB1238" s="27"/>
      <c r="DC1238" s="27"/>
      <c r="DD1238" s="27"/>
      <c r="DE1238" s="27"/>
      <c r="DF1238" s="27"/>
      <c r="DG1238" s="27"/>
      <c r="DH1238" s="27"/>
      <c r="DI1238" s="27"/>
      <c r="DJ1238" s="27"/>
      <c r="DK1238" s="27"/>
      <c r="DL1238" s="27"/>
      <c r="DM1238" s="27"/>
      <c r="DN1238" s="27"/>
      <c r="DO1238" s="27"/>
      <c r="DP1238" s="27"/>
      <c r="DQ1238" s="27"/>
      <c r="DR1238" s="27"/>
      <c r="DS1238" s="27"/>
      <c r="DT1238" s="27"/>
      <c r="DU1238" s="27"/>
      <c r="DV1238" s="27"/>
      <c r="DW1238" s="27"/>
      <c r="DX1238" s="27"/>
      <c r="DY1238" s="27"/>
      <c r="DZ1238" s="27"/>
      <c r="EA1238" s="27"/>
      <c r="EB1238" s="27"/>
      <c r="EC1238" s="27"/>
      <c r="ED1238" s="27"/>
      <c r="EE1238" s="27"/>
      <c r="EF1238" s="27"/>
      <c r="EG1238" s="27"/>
      <c r="EH1238" s="27"/>
      <c r="EI1238" s="27"/>
      <c r="EJ1238" s="27"/>
      <c r="EK1238" s="27"/>
      <c r="EL1238" s="27"/>
      <c r="EM1238" s="27"/>
      <c r="EN1238" s="27"/>
      <c r="EO1238" s="27"/>
      <c r="EP1238" s="27"/>
      <c r="EQ1238" s="27"/>
      <c r="ER1238" s="27"/>
      <c r="ES1238" s="27"/>
      <c r="ET1238" s="27"/>
      <c r="EU1238" s="27"/>
      <c r="EV1238" s="27"/>
    </row>
    <row r="1239" spans="22:152" ht="12.75"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7"/>
      <c r="BN1239" s="27"/>
      <c r="BO1239" s="27"/>
      <c r="BP1239" s="27"/>
      <c r="BQ1239" s="27"/>
      <c r="BR1239" s="27"/>
      <c r="BS1239" s="27"/>
      <c r="BT1239" s="27"/>
      <c r="BU1239" s="27"/>
      <c r="BV1239" s="27"/>
      <c r="BW1239" s="27"/>
      <c r="BX1239" s="27"/>
      <c r="BY1239" s="27"/>
      <c r="BZ1239" s="27"/>
      <c r="CA1239" s="27"/>
      <c r="CB1239" s="27"/>
      <c r="CC1239" s="27"/>
      <c r="CD1239" s="27"/>
      <c r="CE1239" s="27"/>
      <c r="CF1239" s="27"/>
      <c r="CG1239" s="27"/>
      <c r="CH1239" s="27"/>
      <c r="CI1239" s="27"/>
      <c r="CJ1239" s="27"/>
      <c r="CK1239" s="27"/>
      <c r="CL1239" s="27"/>
      <c r="CM1239" s="27"/>
      <c r="CN1239" s="27"/>
      <c r="CO1239" s="27"/>
      <c r="CP1239" s="27"/>
      <c r="CQ1239" s="27"/>
      <c r="CR1239" s="27"/>
      <c r="CS1239" s="27"/>
      <c r="CT1239" s="27"/>
      <c r="CU1239" s="27"/>
      <c r="CV1239" s="27"/>
      <c r="CW1239" s="27"/>
      <c r="CX1239" s="27"/>
      <c r="CY1239" s="27"/>
      <c r="CZ1239" s="27"/>
      <c r="DA1239" s="27"/>
      <c r="DB1239" s="27"/>
      <c r="DC1239" s="27"/>
      <c r="DD1239" s="27"/>
      <c r="DE1239" s="27"/>
      <c r="DF1239" s="27"/>
      <c r="DG1239" s="27"/>
      <c r="DH1239" s="27"/>
      <c r="DI1239" s="27"/>
      <c r="DJ1239" s="27"/>
      <c r="DK1239" s="27"/>
      <c r="DL1239" s="27"/>
      <c r="DM1239" s="27"/>
      <c r="DN1239" s="27"/>
      <c r="DO1239" s="27"/>
      <c r="DP1239" s="27"/>
      <c r="DQ1239" s="27"/>
      <c r="DR1239" s="27"/>
      <c r="DS1239" s="27"/>
      <c r="DT1239" s="27"/>
      <c r="DU1239" s="27"/>
      <c r="DV1239" s="27"/>
      <c r="DW1239" s="27"/>
      <c r="DX1239" s="27"/>
      <c r="DY1239" s="27"/>
      <c r="DZ1239" s="27"/>
      <c r="EA1239" s="27"/>
      <c r="EB1239" s="27"/>
      <c r="EC1239" s="27"/>
      <c r="ED1239" s="27"/>
      <c r="EE1239" s="27"/>
      <c r="EF1239" s="27"/>
      <c r="EG1239" s="27"/>
      <c r="EH1239" s="27"/>
      <c r="EI1239" s="27"/>
      <c r="EJ1239" s="27"/>
      <c r="EK1239" s="27"/>
      <c r="EL1239" s="27"/>
      <c r="EM1239" s="27"/>
      <c r="EN1239" s="27"/>
      <c r="EO1239" s="27"/>
      <c r="EP1239" s="27"/>
      <c r="EQ1239" s="27"/>
      <c r="ER1239" s="27"/>
      <c r="ES1239" s="27"/>
      <c r="ET1239" s="27"/>
      <c r="EU1239" s="27"/>
      <c r="EV1239" s="27"/>
    </row>
    <row r="1240" spans="22:152" ht="12.75"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7"/>
      <c r="BN1240" s="27"/>
      <c r="BO1240" s="27"/>
      <c r="BP1240" s="27"/>
      <c r="BQ1240" s="27"/>
      <c r="BR1240" s="27"/>
      <c r="BS1240" s="27"/>
      <c r="BT1240" s="27"/>
      <c r="BU1240" s="27"/>
      <c r="BV1240" s="27"/>
      <c r="BW1240" s="27"/>
      <c r="BX1240" s="27"/>
      <c r="BY1240" s="27"/>
      <c r="BZ1240" s="27"/>
      <c r="CA1240" s="27"/>
      <c r="CB1240" s="27"/>
      <c r="CC1240" s="27"/>
      <c r="CD1240" s="27"/>
      <c r="CE1240" s="27"/>
      <c r="CF1240" s="27"/>
      <c r="CG1240" s="27"/>
      <c r="CH1240" s="27"/>
      <c r="CI1240" s="27"/>
      <c r="CJ1240" s="27"/>
      <c r="CK1240" s="27"/>
      <c r="CL1240" s="27"/>
      <c r="CM1240" s="27"/>
      <c r="CN1240" s="27"/>
      <c r="CO1240" s="27"/>
      <c r="CP1240" s="27"/>
      <c r="CQ1240" s="27"/>
      <c r="CR1240" s="27"/>
      <c r="CS1240" s="27"/>
      <c r="CT1240" s="27"/>
      <c r="CU1240" s="27"/>
      <c r="CV1240" s="27"/>
      <c r="CW1240" s="27"/>
      <c r="CX1240" s="27"/>
      <c r="CY1240" s="27"/>
      <c r="CZ1240" s="27"/>
      <c r="DA1240" s="27"/>
      <c r="DB1240" s="27"/>
      <c r="DC1240" s="27"/>
      <c r="DD1240" s="27"/>
      <c r="DE1240" s="27"/>
      <c r="DF1240" s="27"/>
      <c r="DG1240" s="27"/>
      <c r="DH1240" s="27"/>
      <c r="DI1240" s="27"/>
      <c r="DJ1240" s="27"/>
      <c r="DK1240" s="27"/>
      <c r="DL1240" s="27"/>
      <c r="DM1240" s="27"/>
      <c r="DN1240" s="27"/>
      <c r="DO1240" s="27"/>
      <c r="DP1240" s="27"/>
      <c r="DQ1240" s="27"/>
      <c r="DR1240" s="27"/>
      <c r="DS1240" s="27"/>
      <c r="DT1240" s="27"/>
      <c r="DU1240" s="27"/>
      <c r="DV1240" s="27"/>
      <c r="DW1240" s="27"/>
      <c r="DX1240" s="27"/>
      <c r="DY1240" s="27"/>
      <c r="DZ1240" s="27"/>
      <c r="EA1240" s="27"/>
      <c r="EB1240" s="27"/>
      <c r="EC1240" s="27"/>
      <c r="ED1240" s="27"/>
      <c r="EE1240" s="27"/>
      <c r="EF1240" s="27"/>
      <c r="EG1240" s="27"/>
      <c r="EH1240" s="27"/>
      <c r="EI1240" s="27"/>
      <c r="EJ1240" s="27"/>
      <c r="EK1240" s="27"/>
      <c r="EL1240" s="27"/>
      <c r="EM1240" s="27"/>
      <c r="EN1240" s="27"/>
      <c r="EO1240" s="27"/>
      <c r="EP1240" s="27"/>
      <c r="EQ1240" s="27"/>
      <c r="ER1240" s="27"/>
      <c r="ES1240" s="27"/>
      <c r="ET1240" s="27"/>
      <c r="EU1240" s="27"/>
      <c r="EV1240" s="27"/>
    </row>
    <row r="1241" spans="22:152" ht="12.75"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7"/>
      <c r="BN1241" s="27"/>
      <c r="BO1241" s="27"/>
      <c r="BP1241" s="27"/>
      <c r="BQ1241" s="27"/>
      <c r="BR1241" s="27"/>
      <c r="BS1241" s="27"/>
      <c r="BT1241" s="27"/>
      <c r="BU1241" s="27"/>
      <c r="BV1241" s="27"/>
      <c r="BW1241" s="27"/>
      <c r="BX1241" s="27"/>
      <c r="BY1241" s="27"/>
      <c r="BZ1241" s="27"/>
      <c r="CA1241" s="27"/>
      <c r="CB1241" s="27"/>
      <c r="CC1241" s="27"/>
      <c r="CD1241" s="27"/>
      <c r="CE1241" s="27"/>
      <c r="CF1241" s="27"/>
      <c r="CG1241" s="27"/>
      <c r="CH1241" s="27"/>
      <c r="CI1241" s="27"/>
      <c r="CJ1241" s="27"/>
      <c r="CK1241" s="27"/>
      <c r="CL1241" s="27"/>
      <c r="CM1241" s="27"/>
      <c r="CN1241" s="27"/>
      <c r="CO1241" s="27"/>
      <c r="CP1241" s="27"/>
      <c r="CQ1241" s="27"/>
      <c r="CR1241" s="27"/>
      <c r="CS1241" s="27"/>
      <c r="CT1241" s="27"/>
      <c r="CU1241" s="27"/>
      <c r="CV1241" s="27"/>
      <c r="CW1241" s="27"/>
      <c r="CX1241" s="27"/>
      <c r="CY1241" s="27"/>
      <c r="CZ1241" s="27"/>
      <c r="DA1241" s="27"/>
      <c r="DB1241" s="27"/>
      <c r="DC1241" s="27"/>
      <c r="DD1241" s="27"/>
      <c r="DE1241" s="27"/>
      <c r="DF1241" s="27"/>
      <c r="DG1241" s="27"/>
      <c r="DH1241" s="27"/>
      <c r="DI1241" s="27"/>
      <c r="DJ1241" s="27"/>
      <c r="DK1241" s="27"/>
      <c r="DL1241" s="27"/>
      <c r="DM1241" s="27"/>
      <c r="DN1241" s="27"/>
      <c r="DO1241" s="27"/>
      <c r="DP1241" s="27"/>
      <c r="DQ1241" s="27"/>
      <c r="DR1241" s="27"/>
      <c r="DS1241" s="27"/>
      <c r="DT1241" s="27"/>
      <c r="DU1241" s="27"/>
      <c r="DV1241" s="27"/>
      <c r="DW1241" s="27"/>
      <c r="DX1241" s="27"/>
      <c r="DY1241" s="27"/>
      <c r="DZ1241" s="27"/>
      <c r="EA1241" s="27"/>
      <c r="EB1241" s="27"/>
      <c r="EC1241" s="27"/>
      <c r="ED1241" s="27"/>
      <c r="EE1241" s="27"/>
      <c r="EF1241" s="27"/>
      <c r="EG1241" s="27"/>
      <c r="EH1241" s="27"/>
      <c r="EI1241" s="27"/>
      <c r="EJ1241" s="27"/>
      <c r="EK1241" s="27"/>
      <c r="EL1241" s="27"/>
      <c r="EM1241" s="27"/>
      <c r="EN1241" s="27"/>
      <c r="EO1241" s="27"/>
      <c r="EP1241" s="27"/>
      <c r="EQ1241" s="27"/>
      <c r="ER1241" s="27"/>
      <c r="ES1241" s="27"/>
      <c r="ET1241" s="27"/>
      <c r="EU1241" s="27"/>
      <c r="EV1241" s="27"/>
    </row>
    <row r="1242" spans="22:152" ht="12.75"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7"/>
      <c r="BN1242" s="27"/>
      <c r="BO1242" s="27"/>
      <c r="BP1242" s="27"/>
      <c r="BQ1242" s="27"/>
      <c r="BR1242" s="27"/>
      <c r="BS1242" s="27"/>
      <c r="BT1242" s="27"/>
      <c r="BU1242" s="27"/>
      <c r="BV1242" s="27"/>
      <c r="BW1242" s="27"/>
      <c r="BX1242" s="27"/>
      <c r="BY1242" s="27"/>
      <c r="BZ1242" s="27"/>
      <c r="CA1242" s="27"/>
      <c r="CB1242" s="27"/>
      <c r="CC1242" s="27"/>
      <c r="CD1242" s="27"/>
      <c r="CE1242" s="27"/>
      <c r="CF1242" s="27"/>
      <c r="CG1242" s="27"/>
      <c r="CH1242" s="27"/>
      <c r="CI1242" s="27"/>
      <c r="CJ1242" s="27"/>
      <c r="CK1242" s="27"/>
      <c r="CL1242" s="27"/>
      <c r="CM1242" s="27"/>
      <c r="CN1242" s="27"/>
      <c r="CO1242" s="27"/>
      <c r="CP1242" s="27"/>
      <c r="CQ1242" s="27"/>
      <c r="CR1242" s="27"/>
      <c r="CS1242" s="27"/>
      <c r="CT1242" s="27"/>
      <c r="CU1242" s="27"/>
      <c r="CV1242" s="27"/>
      <c r="CW1242" s="27"/>
      <c r="CX1242" s="27"/>
      <c r="CY1242" s="27"/>
      <c r="CZ1242" s="27"/>
      <c r="DA1242" s="27"/>
      <c r="DB1242" s="27"/>
      <c r="DC1242" s="27"/>
      <c r="DD1242" s="27"/>
      <c r="DE1242" s="27"/>
      <c r="DF1242" s="27"/>
      <c r="DG1242" s="27"/>
      <c r="DH1242" s="27"/>
      <c r="DI1242" s="27"/>
      <c r="DJ1242" s="27"/>
      <c r="DK1242" s="27"/>
      <c r="DL1242" s="27"/>
      <c r="DM1242" s="27"/>
      <c r="DN1242" s="27"/>
      <c r="DO1242" s="27"/>
      <c r="DP1242" s="27"/>
      <c r="DQ1242" s="27"/>
      <c r="DR1242" s="27"/>
      <c r="DS1242" s="27"/>
      <c r="DT1242" s="27"/>
      <c r="DU1242" s="27"/>
      <c r="DV1242" s="27"/>
      <c r="DW1242" s="27"/>
      <c r="DX1242" s="27"/>
      <c r="DY1242" s="27"/>
      <c r="DZ1242" s="27"/>
      <c r="EA1242" s="27"/>
      <c r="EB1242" s="27"/>
      <c r="EC1242" s="27"/>
      <c r="ED1242" s="27"/>
      <c r="EE1242" s="27"/>
      <c r="EF1242" s="27"/>
      <c r="EG1242" s="27"/>
      <c r="EH1242" s="27"/>
      <c r="EI1242" s="27"/>
      <c r="EJ1242" s="27"/>
      <c r="EK1242" s="27"/>
      <c r="EL1242" s="27"/>
      <c r="EM1242" s="27"/>
      <c r="EN1242" s="27"/>
      <c r="EO1242" s="27"/>
      <c r="EP1242" s="27"/>
      <c r="EQ1242" s="27"/>
      <c r="ER1242" s="27"/>
      <c r="ES1242" s="27"/>
      <c r="ET1242" s="27"/>
      <c r="EU1242" s="27"/>
      <c r="EV1242" s="27"/>
    </row>
    <row r="1243" spans="22:152" ht="12.75"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7"/>
      <c r="BN1243" s="27"/>
      <c r="BO1243" s="27"/>
      <c r="BP1243" s="27"/>
      <c r="BQ1243" s="27"/>
      <c r="BR1243" s="27"/>
      <c r="BS1243" s="27"/>
      <c r="BT1243" s="27"/>
      <c r="BU1243" s="27"/>
      <c r="BV1243" s="27"/>
      <c r="BW1243" s="27"/>
      <c r="BX1243" s="27"/>
      <c r="BY1243" s="27"/>
      <c r="BZ1243" s="27"/>
      <c r="CA1243" s="27"/>
      <c r="CB1243" s="27"/>
      <c r="CC1243" s="27"/>
      <c r="CD1243" s="27"/>
      <c r="CE1243" s="27"/>
      <c r="CF1243" s="27"/>
      <c r="CG1243" s="27"/>
      <c r="CH1243" s="27"/>
      <c r="CI1243" s="27"/>
      <c r="CJ1243" s="27"/>
      <c r="CK1243" s="27"/>
      <c r="CL1243" s="27"/>
      <c r="CM1243" s="27"/>
      <c r="CN1243" s="27"/>
      <c r="CO1243" s="27"/>
      <c r="CP1243" s="27"/>
      <c r="CQ1243" s="27"/>
      <c r="CR1243" s="27"/>
      <c r="CS1243" s="27"/>
      <c r="CT1243" s="27"/>
      <c r="CU1243" s="27"/>
      <c r="CV1243" s="27"/>
      <c r="CW1243" s="27"/>
      <c r="CX1243" s="27"/>
      <c r="CY1243" s="27"/>
      <c r="CZ1243" s="27"/>
      <c r="DA1243" s="27"/>
      <c r="DB1243" s="27"/>
      <c r="DC1243" s="27"/>
      <c r="DD1243" s="27"/>
      <c r="DE1243" s="27"/>
      <c r="DF1243" s="27"/>
      <c r="DG1243" s="27"/>
      <c r="DH1243" s="27"/>
      <c r="DI1243" s="27"/>
      <c r="DJ1243" s="27"/>
      <c r="DK1243" s="27"/>
      <c r="DL1243" s="27"/>
      <c r="DM1243" s="27"/>
      <c r="DN1243" s="27"/>
      <c r="DO1243" s="27"/>
      <c r="DP1243" s="27"/>
      <c r="DQ1243" s="27"/>
      <c r="DR1243" s="27"/>
      <c r="DS1243" s="27"/>
      <c r="DT1243" s="27"/>
      <c r="DU1243" s="27"/>
      <c r="DV1243" s="27"/>
      <c r="DW1243" s="27"/>
      <c r="DX1243" s="27"/>
      <c r="DY1243" s="27"/>
      <c r="DZ1243" s="27"/>
      <c r="EA1243" s="27"/>
      <c r="EB1243" s="27"/>
      <c r="EC1243" s="27"/>
      <c r="ED1243" s="27"/>
      <c r="EE1243" s="27"/>
      <c r="EF1243" s="27"/>
      <c r="EG1243" s="27"/>
      <c r="EH1243" s="27"/>
      <c r="EI1243" s="27"/>
      <c r="EJ1243" s="27"/>
      <c r="EK1243" s="27"/>
      <c r="EL1243" s="27"/>
      <c r="EM1243" s="27"/>
      <c r="EN1243" s="27"/>
      <c r="EO1243" s="27"/>
      <c r="EP1243" s="27"/>
      <c r="EQ1243" s="27"/>
      <c r="ER1243" s="27"/>
      <c r="ES1243" s="27"/>
      <c r="ET1243" s="27"/>
      <c r="EU1243" s="27"/>
      <c r="EV1243" s="27"/>
    </row>
    <row r="1244" spans="22:152" ht="12.75"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7"/>
      <c r="BN1244" s="27"/>
      <c r="BO1244" s="27"/>
      <c r="BP1244" s="27"/>
      <c r="BQ1244" s="27"/>
      <c r="BR1244" s="27"/>
      <c r="BS1244" s="27"/>
      <c r="BT1244" s="27"/>
      <c r="BU1244" s="27"/>
      <c r="BV1244" s="27"/>
      <c r="BW1244" s="27"/>
      <c r="BX1244" s="27"/>
      <c r="BY1244" s="27"/>
      <c r="BZ1244" s="27"/>
      <c r="CA1244" s="27"/>
      <c r="CB1244" s="27"/>
      <c r="CC1244" s="27"/>
      <c r="CD1244" s="27"/>
      <c r="CE1244" s="27"/>
      <c r="CF1244" s="27"/>
      <c r="CG1244" s="27"/>
      <c r="CH1244" s="27"/>
      <c r="CI1244" s="27"/>
      <c r="CJ1244" s="27"/>
      <c r="CK1244" s="27"/>
      <c r="CL1244" s="27"/>
      <c r="CM1244" s="27"/>
      <c r="CN1244" s="27"/>
      <c r="CO1244" s="27"/>
      <c r="CP1244" s="27"/>
      <c r="CQ1244" s="27"/>
      <c r="CR1244" s="27"/>
      <c r="CS1244" s="27"/>
      <c r="CT1244" s="27"/>
      <c r="CU1244" s="27"/>
      <c r="CV1244" s="27"/>
      <c r="CW1244" s="27"/>
      <c r="CX1244" s="27"/>
      <c r="CY1244" s="27"/>
      <c r="CZ1244" s="27"/>
      <c r="DA1244" s="27"/>
      <c r="DB1244" s="27"/>
      <c r="DC1244" s="27"/>
      <c r="DD1244" s="27"/>
      <c r="DE1244" s="27"/>
      <c r="DF1244" s="27"/>
      <c r="DG1244" s="27"/>
      <c r="DH1244" s="27"/>
      <c r="DI1244" s="27"/>
      <c r="DJ1244" s="27"/>
      <c r="DK1244" s="27"/>
      <c r="DL1244" s="27"/>
      <c r="DM1244" s="27"/>
      <c r="DN1244" s="27"/>
      <c r="DO1244" s="27"/>
      <c r="DP1244" s="27"/>
      <c r="DQ1244" s="27"/>
      <c r="DR1244" s="27"/>
      <c r="DS1244" s="27"/>
      <c r="DT1244" s="27"/>
      <c r="DU1244" s="27"/>
      <c r="DV1244" s="27"/>
      <c r="DW1244" s="27"/>
      <c r="DX1244" s="27"/>
      <c r="DY1244" s="27"/>
      <c r="DZ1244" s="27"/>
      <c r="EA1244" s="27"/>
      <c r="EB1244" s="27"/>
      <c r="EC1244" s="27"/>
      <c r="ED1244" s="27"/>
      <c r="EE1244" s="27"/>
      <c r="EF1244" s="27"/>
      <c r="EG1244" s="27"/>
      <c r="EH1244" s="27"/>
      <c r="EI1244" s="27"/>
      <c r="EJ1244" s="27"/>
      <c r="EK1244" s="27"/>
      <c r="EL1244" s="27"/>
      <c r="EM1244" s="27"/>
      <c r="EN1244" s="27"/>
      <c r="EO1244" s="27"/>
      <c r="EP1244" s="27"/>
      <c r="EQ1244" s="27"/>
      <c r="ER1244" s="27"/>
      <c r="ES1244" s="27"/>
      <c r="ET1244" s="27"/>
      <c r="EU1244" s="27"/>
      <c r="EV1244" s="27"/>
    </row>
    <row r="1245" spans="22:152" ht="12.75"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7"/>
      <c r="BN1245" s="27"/>
      <c r="BO1245" s="27"/>
      <c r="BP1245" s="27"/>
      <c r="BQ1245" s="27"/>
      <c r="BR1245" s="27"/>
      <c r="BS1245" s="27"/>
      <c r="BT1245" s="27"/>
      <c r="BU1245" s="27"/>
      <c r="BV1245" s="27"/>
      <c r="BW1245" s="27"/>
      <c r="BX1245" s="27"/>
      <c r="BY1245" s="27"/>
      <c r="BZ1245" s="27"/>
      <c r="CA1245" s="27"/>
      <c r="CB1245" s="27"/>
      <c r="CC1245" s="27"/>
      <c r="CD1245" s="27"/>
      <c r="CE1245" s="27"/>
      <c r="CF1245" s="27"/>
      <c r="CG1245" s="27"/>
      <c r="CH1245" s="27"/>
      <c r="CI1245" s="27"/>
      <c r="CJ1245" s="27"/>
      <c r="CK1245" s="27"/>
      <c r="CL1245" s="27"/>
      <c r="CM1245" s="27"/>
      <c r="CN1245" s="27"/>
      <c r="CO1245" s="27"/>
      <c r="CP1245" s="27"/>
      <c r="CQ1245" s="27"/>
      <c r="CR1245" s="27"/>
      <c r="CS1245" s="27"/>
      <c r="CT1245" s="27"/>
      <c r="CU1245" s="27"/>
      <c r="CV1245" s="27"/>
      <c r="CW1245" s="27"/>
      <c r="CX1245" s="27"/>
      <c r="CY1245" s="27"/>
      <c r="CZ1245" s="27"/>
      <c r="DA1245" s="27"/>
      <c r="DB1245" s="27"/>
      <c r="DC1245" s="27"/>
      <c r="DD1245" s="27"/>
      <c r="DE1245" s="27"/>
      <c r="DF1245" s="27"/>
      <c r="DG1245" s="27"/>
      <c r="DH1245" s="27"/>
      <c r="DI1245" s="27"/>
      <c r="DJ1245" s="27"/>
      <c r="DK1245" s="27"/>
      <c r="DL1245" s="27"/>
      <c r="DM1245" s="27"/>
      <c r="DN1245" s="27"/>
      <c r="DO1245" s="27"/>
      <c r="DP1245" s="27"/>
      <c r="DQ1245" s="27"/>
      <c r="DR1245" s="27"/>
      <c r="DS1245" s="27"/>
      <c r="DT1245" s="27"/>
      <c r="DU1245" s="27"/>
      <c r="DV1245" s="27"/>
      <c r="DW1245" s="27"/>
      <c r="DX1245" s="27"/>
      <c r="DY1245" s="27"/>
      <c r="DZ1245" s="27"/>
      <c r="EA1245" s="27"/>
      <c r="EB1245" s="27"/>
      <c r="EC1245" s="27"/>
      <c r="ED1245" s="27"/>
      <c r="EE1245" s="27"/>
      <c r="EF1245" s="27"/>
      <c r="EG1245" s="27"/>
      <c r="EH1245" s="27"/>
      <c r="EI1245" s="27"/>
      <c r="EJ1245" s="27"/>
      <c r="EK1245" s="27"/>
      <c r="EL1245" s="27"/>
      <c r="EM1245" s="27"/>
      <c r="EN1245" s="27"/>
      <c r="EO1245" s="27"/>
      <c r="EP1245" s="27"/>
      <c r="EQ1245" s="27"/>
      <c r="ER1245" s="27"/>
      <c r="ES1245" s="27"/>
      <c r="ET1245" s="27"/>
      <c r="EU1245" s="27"/>
      <c r="EV1245" s="27"/>
    </row>
    <row r="1246" spans="22:152" ht="12.75"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7"/>
      <c r="BN1246" s="27"/>
      <c r="BO1246" s="27"/>
      <c r="BP1246" s="27"/>
      <c r="BQ1246" s="27"/>
      <c r="BR1246" s="27"/>
      <c r="BS1246" s="27"/>
      <c r="BT1246" s="27"/>
      <c r="BU1246" s="27"/>
      <c r="BV1246" s="27"/>
      <c r="BW1246" s="27"/>
      <c r="BX1246" s="27"/>
      <c r="BY1246" s="27"/>
      <c r="BZ1246" s="27"/>
      <c r="CA1246" s="27"/>
      <c r="CB1246" s="27"/>
      <c r="CC1246" s="27"/>
      <c r="CD1246" s="27"/>
      <c r="CE1246" s="27"/>
      <c r="CF1246" s="27"/>
      <c r="CG1246" s="27"/>
      <c r="CH1246" s="27"/>
      <c r="CI1246" s="27"/>
      <c r="CJ1246" s="27"/>
      <c r="CK1246" s="27"/>
      <c r="CL1246" s="27"/>
      <c r="CM1246" s="27"/>
      <c r="CN1246" s="27"/>
      <c r="CO1246" s="27"/>
      <c r="CP1246" s="27"/>
      <c r="CQ1246" s="27"/>
      <c r="CR1246" s="27"/>
      <c r="CS1246" s="27"/>
      <c r="CT1246" s="27"/>
      <c r="CU1246" s="27"/>
      <c r="CV1246" s="27"/>
      <c r="CW1246" s="27"/>
      <c r="CX1246" s="27"/>
      <c r="CY1246" s="27"/>
      <c r="CZ1246" s="27"/>
      <c r="DA1246" s="27"/>
      <c r="DB1246" s="27"/>
      <c r="DC1246" s="27"/>
      <c r="DD1246" s="27"/>
      <c r="DE1246" s="27"/>
      <c r="DF1246" s="27"/>
      <c r="DG1246" s="27"/>
      <c r="DH1246" s="27"/>
      <c r="DI1246" s="27"/>
      <c r="DJ1246" s="27"/>
      <c r="DK1246" s="27"/>
      <c r="DL1246" s="27"/>
      <c r="DM1246" s="27"/>
      <c r="DN1246" s="27"/>
      <c r="DO1246" s="27"/>
      <c r="DP1246" s="27"/>
      <c r="DQ1246" s="27"/>
      <c r="DR1246" s="27"/>
      <c r="DS1246" s="27"/>
      <c r="DT1246" s="27"/>
      <c r="DU1246" s="27"/>
      <c r="DV1246" s="27"/>
      <c r="DW1246" s="27"/>
      <c r="DX1246" s="27"/>
      <c r="DY1246" s="27"/>
      <c r="DZ1246" s="27"/>
      <c r="EA1246" s="27"/>
      <c r="EB1246" s="27"/>
      <c r="EC1246" s="27"/>
      <c r="ED1246" s="27"/>
      <c r="EE1246" s="27"/>
      <c r="EF1246" s="27"/>
      <c r="EG1246" s="27"/>
      <c r="EH1246" s="27"/>
      <c r="EI1246" s="27"/>
      <c r="EJ1246" s="27"/>
      <c r="EK1246" s="27"/>
      <c r="EL1246" s="27"/>
      <c r="EM1246" s="27"/>
      <c r="EN1246" s="27"/>
      <c r="EO1246" s="27"/>
      <c r="EP1246" s="27"/>
      <c r="EQ1246" s="27"/>
      <c r="ER1246" s="27"/>
      <c r="ES1246" s="27"/>
      <c r="ET1246" s="27"/>
      <c r="EU1246" s="27"/>
      <c r="EV1246" s="27"/>
    </row>
    <row r="1247" spans="22:152" ht="12.75"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7"/>
      <c r="BN1247" s="27"/>
      <c r="BO1247" s="27"/>
      <c r="BP1247" s="27"/>
      <c r="BQ1247" s="27"/>
      <c r="BR1247" s="27"/>
      <c r="BS1247" s="27"/>
      <c r="BT1247" s="27"/>
      <c r="BU1247" s="27"/>
      <c r="BV1247" s="27"/>
      <c r="BW1247" s="27"/>
      <c r="BX1247" s="27"/>
      <c r="BY1247" s="27"/>
      <c r="BZ1247" s="27"/>
      <c r="CA1247" s="27"/>
      <c r="CB1247" s="27"/>
      <c r="CC1247" s="27"/>
      <c r="CD1247" s="27"/>
      <c r="CE1247" s="27"/>
      <c r="CF1247" s="27"/>
      <c r="CG1247" s="27"/>
      <c r="CH1247" s="27"/>
      <c r="CI1247" s="27"/>
      <c r="CJ1247" s="27"/>
      <c r="CK1247" s="27"/>
      <c r="CL1247" s="27"/>
      <c r="CM1247" s="27"/>
      <c r="CN1247" s="27"/>
      <c r="CO1247" s="27"/>
      <c r="CP1247" s="27"/>
      <c r="CQ1247" s="27"/>
      <c r="CR1247" s="27"/>
      <c r="CS1247" s="27"/>
      <c r="CT1247" s="27"/>
      <c r="CU1247" s="27"/>
      <c r="CV1247" s="27"/>
      <c r="CW1247" s="27"/>
      <c r="CX1247" s="27"/>
      <c r="CY1247" s="27"/>
      <c r="CZ1247" s="27"/>
      <c r="DA1247" s="27"/>
      <c r="DB1247" s="27"/>
      <c r="DC1247" s="27"/>
      <c r="DD1247" s="27"/>
      <c r="DE1247" s="27"/>
      <c r="DF1247" s="27"/>
      <c r="DG1247" s="27"/>
      <c r="DH1247" s="27"/>
      <c r="DI1247" s="27"/>
      <c r="DJ1247" s="27"/>
      <c r="DK1247" s="27"/>
      <c r="DL1247" s="27"/>
      <c r="DM1247" s="27"/>
      <c r="DN1247" s="27"/>
      <c r="DO1247" s="27"/>
      <c r="DP1247" s="27"/>
      <c r="DQ1247" s="27"/>
      <c r="DR1247" s="27"/>
      <c r="DS1247" s="27"/>
      <c r="DT1247" s="27"/>
      <c r="DU1247" s="27"/>
      <c r="DV1247" s="27"/>
      <c r="DW1247" s="27"/>
      <c r="DX1247" s="27"/>
      <c r="DY1247" s="27"/>
      <c r="DZ1247" s="27"/>
      <c r="EA1247" s="27"/>
      <c r="EB1247" s="27"/>
      <c r="EC1247" s="27"/>
      <c r="ED1247" s="27"/>
      <c r="EE1247" s="27"/>
      <c r="EF1247" s="27"/>
      <c r="EG1247" s="27"/>
      <c r="EH1247" s="27"/>
      <c r="EI1247" s="27"/>
      <c r="EJ1247" s="27"/>
      <c r="EK1247" s="27"/>
      <c r="EL1247" s="27"/>
      <c r="EM1247" s="27"/>
      <c r="EN1247" s="27"/>
      <c r="EO1247" s="27"/>
      <c r="EP1247" s="27"/>
      <c r="EQ1247" s="27"/>
      <c r="ER1247" s="27"/>
      <c r="ES1247" s="27"/>
      <c r="ET1247" s="27"/>
      <c r="EU1247" s="27"/>
      <c r="EV1247" s="27"/>
    </row>
    <row r="1248" spans="22:152" ht="12.75"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7"/>
      <c r="BN1248" s="27"/>
      <c r="BO1248" s="27"/>
      <c r="BP1248" s="27"/>
      <c r="BQ1248" s="27"/>
      <c r="BR1248" s="27"/>
      <c r="BS1248" s="27"/>
      <c r="BT1248" s="27"/>
      <c r="BU1248" s="27"/>
      <c r="BV1248" s="27"/>
      <c r="BW1248" s="27"/>
      <c r="BX1248" s="27"/>
      <c r="BY1248" s="27"/>
      <c r="BZ1248" s="27"/>
      <c r="CA1248" s="27"/>
      <c r="CB1248" s="27"/>
      <c r="CC1248" s="27"/>
      <c r="CD1248" s="27"/>
      <c r="CE1248" s="27"/>
      <c r="CF1248" s="27"/>
      <c r="CG1248" s="27"/>
      <c r="CH1248" s="27"/>
      <c r="CI1248" s="27"/>
      <c r="CJ1248" s="27"/>
      <c r="CK1248" s="27"/>
      <c r="CL1248" s="27"/>
      <c r="CM1248" s="27"/>
      <c r="CN1248" s="27"/>
      <c r="CO1248" s="27"/>
      <c r="CP1248" s="27"/>
      <c r="CQ1248" s="27"/>
      <c r="CR1248" s="27"/>
      <c r="CS1248" s="27"/>
      <c r="CT1248" s="27"/>
      <c r="CU1248" s="27"/>
      <c r="CV1248" s="27"/>
      <c r="CW1248" s="27"/>
      <c r="CX1248" s="27"/>
      <c r="CY1248" s="27"/>
      <c r="CZ1248" s="27"/>
      <c r="DA1248" s="27"/>
      <c r="DB1248" s="27"/>
      <c r="DC1248" s="27"/>
      <c r="DD1248" s="27"/>
      <c r="DE1248" s="27"/>
      <c r="DF1248" s="27"/>
      <c r="DG1248" s="27"/>
      <c r="DH1248" s="27"/>
      <c r="DI1248" s="27"/>
      <c r="DJ1248" s="27"/>
      <c r="DK1248" s="27"/>
      <c r="DL1248" s="27"/>
      <c r="DM1248" s="27"/>
      <c r="DN1248" s="27"/>
      <c r="DO1248" s="27"/>
      <c r="DP1248" s="27"/>
      <c r="DQ1248" s="27"/>
      <c r="DR1248" s="27"/>
      <c r="DS1248" s="27"/>
      <c r="DT1248" s="27"/>
      <c r="DU1248" s="27"/>
      <c r="DV1248" s="27"/>
      <c r="DW1248" s="27"/>
      <c r="DX1248" s="27"/>
      <c r="DY1248" s="27"/>
      <c r="DZ1248" s="27"/>
      <c r="EA1248" s="27"/>
      <c r="EB1248" s="27"/>
      <c r="EC1248" s="27"/>
      <c r="ED1248" s="27"/>
      <c r="EE1248" s="27"/>
      <c r="EF1248" s="27"/>
      <c r="EG1248" s="27"/>
      <c r="EH1248" s="27"/>
      <c r="EI1248" s="27"/>
      <c r="EJ1248" s="27"/>
      <c r="EK1248" s="27"/>
      <c r="EL1248" s="27"/>
      <c r="EM1248" s="27"/>
      <c r="EN1248" s="27"/>
      <c r="EO1248" s="27"/>
      <c r="EP1248" s="27"/>
      <c r="EQ1248" s="27"/>
      <c r="ER1248" s="27"/>
      <c r="ES1248" s="27"/>
      <c r="ET1248" s="27"/>
      <c r="EU1248" s="27"/>
      <c r="EV1248" s="27"/>
    </row>
    <row r="1249" spans="22:152" ht="12.75"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7"/>
      <c r="BN1249" s="27"/>
      <c r="BO1249" s="27"/>
      <c r="BP1249" s="27"/>
      <c r="BQ1249" s="27"/>
      <c r="BR1249" s="27"/>
      <c r="BS1249" s="27"/>
      <c r="BT1249" s="27"/>
      <c r="BU1249" s="27"/>
      <c r="BV1249" s="27"/>
      <c r="BW1249" s="27"/>
      <c r="BX1249" s="27"/>
      <c r="BY1249" s="27"/>
      <c r="BZ1249" s="27"/>
      <c r="CA1249" s="27"/>
      <c r="CB1249" s="27"/>
      <c r="CC1249" s="27"/>
      <c r="CD1249" s="27"/>
      <c r="CE1249" s="27"/>
      <c r="CF1249" s="27"/>
      <c r="CG1249" s="27"/>
      <c r="CH1249" s="27"/>
      <c r="CI1249" s="27"/>
      <c r="CJ1249" s="27"/>
      <c r="CK1249" s="27"/>
      <c r="CL1249" s="27"/>
      <c r="CM1249" s="27"/>
      <c r="CN1249" s="27"/>
      <c r="CO1249" s="27"/>
      <c r="CP1249" s="27"/>
      <c r="CQ1249" s="27"/>
      <c r="CR1249" s="27"/>
      <c r="CS1249" s="27"/>
      <c r="CT1249" s="27"/>
      <c r="CU1249" s="27"/>
      <c r="CV1249" s="27"/>
      <c r="CW1249" s="27"/>
      <c r="CX1249" s="27"/>
      <c r="CY1249" s="27"/>
      <c r="CZ1249" s="27"/>
      <c r="DA1249" s="27"/>
      <c r="DB1249" s="27"/>
      <c r="DC1249" s="27"/>
      <c r="DD1249" s="27"/>
      <c r="DE1249" s="27"/>
      <c r="DF1249" s="27"/>
      <c r="DG1249" s="27"/>
      <c r="DH1249" s="27"/>
      <c r="DI1249" s="27"/>
      <c r="DJ1249" s="27"/>
      <c r="DK1249" s="27"/>
      <c r="DL1249" s="27"/>
      <c r="DM1249" s="27"/>
      <c r="DN1249" s="27"/>
      <c r="DO1249" s="27"/>
      <c r="DP1249" s="27"/>
      <c r="DQ1249" s="27"/>
      <c r="DR1249" s="27"/>
      <c r="DS1249" s="27"/>
      <c r="DT1249" s="27"/>
      <c r="DU1249" s="27"/>
      <c r="DV1249" s="27"/>
      <c r="DW1249" s="27"/>
      <c r="DX1249" s="27"/>
      <c r="DY1249" s="27"/>
      <c r="DZ1249" s="27"/>
      <c r="EA1249" s="27"/>
      <c r="EB1249" s="27"/>
      <c r="EC1249" s="27"/>
      <c r="ED1249" s="27"/>
      <c r="EE1249" s="27"/>
      <c r="EF1249" s="27"/>
      <c r="EG1249" s="27"/>
      <c r="EH1249" s="27"/>
      <c r="EI1249" s="27"/>
      <c r="EJ1249" s="27"/>
      <c r="EK1249" s="27"/>
      <c r="EL1249" s="27"/>
      <c r="EM1249" s="27"/>
      <c r="EN1249" s="27"/>
      <c r="EO1249" s="27"/>
      <c r="EP1249" s="27"/>
      <c r="EQ1249" s="27"/>
      <c r="ER1249" s="27"/>
      <c r="ES1249" s="27"/>
      <c r="ET1249" s="27"/>
      <c r="EU1249" s="27"/>
      <c r="EV1249" s="27"/>
    </row>
    <row r="1250" spans="22:152" ht="12.75"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7"/>
      <c r="BN1250" s="27"/>
      <c r="BO1250" s="27"/>
      <c r="BP1250" s="27"/>
      <c r="BQ1250" s="27"/>
      <c r="BR1250" s="27"/>
      <c r="BS1250" s="27"/>
      <c r="BT1250" s="27"/>
      <c r="BU1250" s="27"/>
      <c r="BV1250" s="27"/>
      <c r="BW1250" s="27"/>
      <c r="BX1250" s="27"/>
      <c r="BY1250" s="27"/>
      <c r="BZ1250" s="27"/>
      <c r="CA1250" s="27"/>
      <c r="CB1250" s="27"/>
      <c r="CC1250" s="27"/>
      <c r="CD1250" s="27"/>
      <c r="CE1250" s="27"/>
      <c r="CF1250" s="27"/>
      <c r="CG1250" s="27"/>
      <c r="CH1250" s="27"/>
      <c r="CI1250" s="27"/>
      <c r="CJ1250" s="27"/>
      <c r="CK1250" s="27"/>
      <c r="CL1250" s="27"/>
      <c r="CM1250" s="27"/>
      <c r="CN1250" s="27"/>
      <c r="CO1250" s="27"/>
      <c r="CP1250" s="27"/>
      <c r="CQ1250" s="27"/>
      <c r="CR1250" s="27"/>
      <c r="CS1250" s="27"/>
      <c r="CT1250" s="27"/>
      <c r="CU1250" s="27"/>
      <c r="CV1250" s="27"/>
      <c r="CW1250" s="27"/>
      <c r="CX1250" s="27"/>
      <c r="CY1250" s="27"/>
      <c r="CZ1250" s="27"/>
      <c r="DA1250" s="27"/>
      <c r="DB1250" s="27"/>
      <c r="DC1250" s="27"/>
      <c r="DD1250" s="27"/>
      <c r="DE1250" s="27"/>
      <c r="DF1250" s="27"/>
      <c r="DG1250" s="27"/>
      <c r="DH1250" s="27"/>
      <c r="DI1250" s="27"/>
      <c r="DJ1250" s="27"/>
      <c r="DK1250" s="27"/>
      <c r="DL1250" s="27"/>
      <c r="DM1250" s="27"/>
      <c r="DN1250" s="27"/>
      <c r="DO1250" s="27"/>
      <c r="DP1250" s="27"/>
      <c r="DQ1250" s="27"/>
      <c r="DR1250" s="27"/>
      <c r="DS1250" s="27"/>
      <c r="DT1250" s="27"/>
      <c r="DU1250" s="27"/>
      <c r="DV1250" s="27"/>
      <c r="DW1250" s="27"/>
      <c r="DX1250" s="27"/>
      <c r="DY1250" s="27"/>
      <c r="DZ1250" s="27"/>
      <c r="EA1250" s="27"/>
      <c r="EB1250" s="27"/>
      <c r="EC1250" s="27"/>
      <c r="ED1250" s="27"/>
      <c r="EE1250" s="27"/>
      <c r="EF1250" s="27"/>
      <c r="EG1250" s="27"/>
      <c r="EH1250" s="27"/>
      <c r="EI1250" s="27"/>
      <c r="EJ1250" s="27"/>
      <c r="EK1250" s="27"/>
      <c r="EL1250" s="27"/>
      <c r="EM1250" s="27"/>
      <c r="EN1250" s="27"/>
      <c r="EO1250" s="27"/>
      <c r="EP1250" s="27"/>
      <c r="EQ1250" s="27"/>
      <c r="ER1250" s="27"/>
      <c r="ES1250" s="27"/>
      <c r="ET1250" s="27"/>
      <c r="EU1250" s="27"/>
      <c r="EV1250" s="27"/>
    </row>
    <row r="1251" spans="22:152" ht="12.75"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7"/>
      <c r="BN1251" s="27"/>
      <c r="BO1251" s="27"/>
      <c r="BP1251" s="27"/>
      <c r="BQ1251" s="27"/>
      <c r="BR1251" s="27"/>
      <c r="BS1251" s="27"/>
      <c r="BT1251" s="27"/>
      <c r="BU1251" s="27"/>
      <c r="BV1251" s="27"/>
      <c r="BW1251" s="27"/>
      <c r="BX1251" s="27"/>
      <c r="BY1251" s="27"/>
      <c r="BZ1251" s="27"/>
      <c r="CA1251" s="27"/>
      <c r="CB1251" s="27"/>
      <c r="CC1251" s="27"/>
      <c r="CD1251" s="27"/>
      <c r="CE1251" s="27"/>
      <c r="CF1251" s="27"/>
      <c r="CG1251" s="27"/>
      <c r="CH1251" s="27"/>
      <c r="CI1251" s="27"/>
      <c r="CJ1251" s="27"/>
      <c r="CK1251" s="27"/>
      <c r="CL1251" s="27"/>
      <c r="CM1251" s="27"/>
      <c r="CN1251" s="27"/>
      <c r="CO1251" s="27"/>
      <c r="CP1251" s="27"/>
      <c r="CQ1251" s="27"/>
      <c r="CR1251" s="27"/>
      <c r="CS1251" s="27"/>
      <c r="CT1251" s="27"/>
      <c r="CU1251" s="27"/>
      <c r="CV1251" s="27"/>
      <c r="CW1251" s="27"/>
      <c r="CX1251" s="27"/>
      <c r="CY1251" s="27"/>
      <c r="CZ1251" s="27"/>
      <c r="DA1251" s="27"/>
      <c r="DB1251" s="27"/>
      <c r="DC1251" s="27"/>
      <c r="DD1251" s="27"/>
      <c r="DE1251" s="27"/>
      <c r="DF1251" s="27"/>
      <c r="DG1251" s="27"/>
      <c r="DH1251" s="27"/>
      <c r="DI1251" s="27"/>
      <c r="DJ1251" s="27"/>
      <c r="DK1251" s="27"/>
      <c r="DL1251" s="27"/>
      <c r="DM1251" s="27"/>
      <c r="DN1251" s="27"/>
      <c r="DO1251" s="27"/>
      <c r="DP1251" s="27"/>
      <c r="DQ1251" s="27"/>
      <c r="DR1251" s="27"/>
      <c r="DS1251" s="27"/>
      <c r="DT1251" s="27"/>
      <c r="DU1251" s="27"/>
      <c r="DV1251" s="27"/>
      <c r="DW1251" s="27"/>
      <c r="DX1251" s="27"/>
      <c r="DY1251" s="27"/>
      <c r="DZ1251" s="27"/>
      <c r="EA1251" s="27"/>
      <c r="EB1251" s="27"/>
      <c r="EC1251" s="27"/>
      <c r="ED1251" s="27"/>
      <c r="EE1251" s="27"/>
      <c r="EF1251" s="27"/>
      <c r="EG1251" s="27"/>
      <c r="EH1251" s="27"/>
      <c r="EI1251" s="27"/>
      <c r="EJ1251" s="27"/>
      <c r="EK1251" s="27"/>
      <c r="EL1251" s="27"/>
      <c r="EM1251" s="27"/>
      <c r="EN1251" s="27"/>
      <c r="EO1251" s="27"/>
      <c r="EP1251" s="27"/>
      <c r="EQ1251" s="27"/>
      <c r="ER1251" s="27"/>
      <c r="ES1251" s="27"/>
      <c r="ET1251" s="27"/>
      <c r="EU1251" s="27"/>
      <c r="EV1251" s="27"/>
    </row>
    <row r="1252" spans="22:152" ht="12.75"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7"/>
      <c r="BN1252" s="27"/>
      <c r="BO1252" s="27"/>
      <c r="BP1252" s="27"/>
      <c r="BQ1252" s="27"/>
      <c r="BR1252" s="27"/>
      <c r="BS1252" s="27"/>
      <c r="BT1252" s="27"/>
      <c r="BU1252" s="27"/>
      <c r="BV1252" s="27"/>
      <c r="BW1252" s="27"/>
      <c r="BX1252" s="27"/>
      <c r="BY1252" s="27"/>
      <c r="BZ1252" s="27"/>
      <c r="CA1252" s="27"/>
      <c r="CB1252" s="27"/>
      <c r="CC1252" s="27"/>
      <c r="CD1252" s="27"/>
      <c r="CE1252" s="27"/>
      <c r="CF1252" s="27"/>
      <c r="CG1252" s="27"/>
      <c r="CH1252" s="27"/>
      <c r="CI1252" s="27"/>
      <c r="CJ1252" s="27"/>
      <c r="CK1252" s="27"/>
      <c r="CL1252" s="27"/>
      <c r="CM1252" s="27"/>
      <c r="CN1252" s="27"/>
      <c r="CO1252" s="27"/>
      <c r="CP1252" s="27"/>
      <c r="CQ1252" s="27"/>
      <c r="CR1252" s="27"/>
      <c r="CS1252" s="27"/>
      <c r="CT1252" s="27"/>
      <c r="CU1252" s="27"/>
      <c r="CV1252" s="27"/>
      <c r="CW1252" s="27"/>
      <c r="CX1252" s="27"/>
      <c r="CY1252" s="27"/>
      <c r="CZ1252" s="27"/>
      <c r="DA1252" s="27"/>
      <c r="DB1252" s="27"/>
      <c r="DC1252" s="27"/>
      <c r="DD1252" s="27"/>
      <c r="DE1252" s="27"/>
      <c r="DF1252" s="27"/>
      <c r="DG1252" s="27"/>
      <c r="DH1252" s="27"/>
      <c r="DI1252" s="27"/>
      <c r="DJ1252" s="27"/>
      <c r="DK1252" s="27"/>
      <c r="DL1252" s="27"/>
      <c r="DM1252" s="27"/>
      <c r="DN1252" s="27"/>
      <c r="DO1252" s="27"/>
      <c r="DP1252" s="27"/>
      <c r="DQ1252" s="27"/>
      <c r="DR1252" s="27"/>
      <c r="DS1252" s="27"/>
      <c r="DT1252" s="27"/>
      <c r="DU1252" s="27"/>
      <c r="DV1252" s="27"/>
      <c r="DW1252" s="27"/>
      <c r="DX1252" s="27"/>
      <c r="DY1252" s="27"/>
      <c r="DZ1252" s="27"/>
      <c r="EA1252" s="27"/>
      <c r="EB1252" s="27"/>
      <c r="EC1252" s="27"/>
      <c r="ED1252" s="27"/>
      <c r="EE1252" s="27"/>
      <c r="EF1252" s="27"/>
      <c r="EG1252" s="27"/>
      <c r="EH1252" s="27"/>
      <c r="EI1252" s="27"/>
      <c r="EJ1252" s="27"/>
      <c r="EK1252" s="27"/>
      <c r="EL1252" s="27"/>
      <c r="EM1252" s="27"/>
      <c r="EN1252" s="27"/>
      <c r="EO1252" s="27"/>
      <c r="EP1252" s="27"/>
      <c r="EQ1252" s="27"/>
      <c r="ER1252" s="27"/>
      <c r="ES1252" s="27"/>
      <c r="ET1252" s="27"/>
      <c r="EU1252" s="27"/>
      <c r="EV1252" s="27"/>
    </row>
    <row r="1253" spans="22:152" ht="12.75"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7"/>
      <c r="BN1253" s="27"/>
      <c r="BO1253" s="27"/>
      <c r="BP1253" s="27"/>
      <c r="BQ1253" s="27"/>
      <c r="BR1253" s="27"/>
      <c r="BS1253" s="27"/>
      <c r="BT1253" s="27"/>
      <c r="BU1253" s="27"/>
      <c r="BV1253" s="27"/>
      <c r="BW1253" s="27"/>
      <c r="BX1253" s="27"/>
      <c r="BY1253" s="27"/>
      <c r="BZ1253" s="27"/>
      <c r="CA1253" s="27"/>
      <c r="CB1253" s="27"/>
      <c r="CC1253" s="27"/>
      <c r="CD1253" s="27"/>
      <c r="CE1253" s="27"/>
      <c r="CF1253" s="27"/>
      <c r="CG1253" s="27"/>
      <c r="CH1253" s="27"/>
      <c r="CI1253" s="27"/>
      <c r="CJ1253" s="27"/>
      <c r="CK1253" s="27"/>
      <c r="CL1253" s="27"/>
      <c r="CM1253" s="27"/>
      <c r="CN1253" s="27"/>
      <c r="CO1253" s="27"/>
      <c r="CP1253" s="27"/>
      <c r="CQ1253" s="27"/>
      <c r="CR1253" s="27"/>
      <c r="CS1253" s="27"/>
      <c r="CT1253" s="27"/>
      <c r="CU1253" s="27"/>
      <c r="CV1253" s="27"/>
      <c r="CW1253" s="27"/>
      <c r="CX1253" s="27"/>
      <c r="CY1253" s="27"/>
      <c r="CZ1253" s="27"/>
      <c r="DA1253" s="27"/>
      <c r="DB1253" s="27"/>
      <c r="DC1253" s="27"/>
      <c r="DD1253" s="27"/>
      <c r="DE1253" s="27"/>
      <c r="DF1253" s="27"/>
      <c r="DG1253" s="27"/>
      <c r="DH1253" s="27"/>
      <c r="DI1253" s="27"/>
      <c r="DJ1253" s="27"/>
      <c r="DK1253" s="27"/>
      <c r="DL1253" s="27"/>
      <c r="DM1253" s="27"/>
      <c r="DN1253" s="27"/>
      <c r="DO1253" s="27"/>
      <c r="DP1253" s="27"/>
      <c r="DQ1253" s="27"/>
      <c r="DR1253" s="27"/>
      <c r="DS1253" s="27"/>
      <c r="DT1253" s="27"/>
      <c r="DU1253" s="27"/>
      <c r="DV1253" s="27"/>
      <c r="DW1253" s="27"/>
      <c r="DX1253" s="27"/>
      <c r="DY1253" s="27"/>
      <c r="DZ1253" s="27"/>
      <c r="EA1253" s="27"/>
      <c r="EB1253" s="27"/>
      <c r="EC1253" s="27"/>
      <c r="ED1253" s="27"/>
      <c r="EE1253" s="27"/>
      <c r="EF1253" s="27"/>
      <c r="EG1253" s="27"/>
      <c r="EH1253" s="27"/>
      <c r="EI1253" s="27"/>
      <c r="EJ1253" s="27"/>
      <c r="EK1253" s="27"/>
      <c r="EL1253" s="27"/>
      <c r="EM1253" s="27"/>
      <c r="EN1253" s="27"/>
      <c r="EO1253" s="27"/>
      <c r="EP1253" s="27"/>
      <c r="EQ1253" s="27"/>
      <c r="ER1253" s="27"/>
      <c r="ES1253" s="27"/>
      <c r="ET1253" s="27"/>
      <c r="EU1253" s="27"/>
      <c r="EV1253" s="27"/>
    </row>
    <row r="1254" spans="22:152" ht="12.75"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7"/>
      <c r="BN1254" s="27"/>
      <c r="BO1254" s="27"/>
      <c r="BP1254" s="27"/>
      <c r="BQ1254" s="27"/>
      <c r="BR1254" s="27"/>
      <c r="BS1254" s="27"/>
      <c r="BT1254" s="27"/>
      <c r="BU1254" s="27"/>
      <c r="BV1254" s="27"/>
      <c r="BW1254" s="27"/>
      <c r="BX1254" s="27"/>
      <c r="BY1254" s="27"/>
      <c r="BZ1254" s="27"/>
      <c r="CA1254" s="27"/>
      <c r="CB1254" s="27"/>
      <c r="CC1254" s="27"/>
      <c r="CD1254" s="27"/>
      <c r="CE1254" s="27"/>
      <c r="CF1254" s="27"/>
      <c r="CG1254" s="27"/>
      <c r="CH1254" s="27"/>
      <c r="CI1254" s="27"/>
      <c r="CJ1254" s="27"/>
      <c r="CK1254" s="27"/>
      <c r="CL1254" s="27"/>
      <c r="CM1254" s="27"/>
      <c r="CN1254" s="27"/>
      <c r="CO1254" s="27"/>
      <c r="CP1254" s="27"/>
      <c r="CQ1254" s="27"/>
      <c r="CR1254" s="27"/>
      <c r="CS1254" s="27"/>
      <c r="CT1254" s="27"/>
      <c r="CU1254" s="27"/>
      <c r="CV1254" s="27"/>
      <c r="CW1254" s="27"/>
      <c r="CX1254" s="27"/>
      <c r="CY1254" s="27"/>
      <c r="CZ1254" s="27"/>
      <c r="DA1254" s="27"/>
      <c r="DB1254" s="27"/>
      <c r="DC1254" s="27"/>
      <c r="DD1254" s="27"/>
      <c r="DE1254" s="27"/>
      <c r="DF1254" s="27"/>
      <c r="DG1254" s="27"/>
      <c r="DH1254" s="27"/>
      <c r="DI1254" s="27"/>
      <c r="DJ1254" s="27"/>
      <c r="DK1254" s="27"/>
      <c r="DL1254" s="27"/>
      <c r="DM1254" s="27"/>
      <c r="DN1254" s="27"/>
      <c r="DO1254" s="27"/>
      <c r="DP1254" s="27"/>
      <c r="DQ1254" s="27"/>
      <c r="DR1254" s="27"/>
      <c r="DS1254" s="27"/>
      <c r="DT1254" s="27"/>
      <c r="DU1254" s="27"/>
      <c r="DV1254" s="27"/>
      <c r="DW1254" s="27"/>
      <c r="DX1254" s="27"/>
      <c r="DY1254" s="27"/>
      <c r="DZ1254" s="27"/>
      <c r="EA1254" s="27"/>
      <c r="EB1254" s="27"/>
      <c r="EC1254" s="27"/>
      <c r="ED1254" s="27"/>
      <c r="EE1254" s="27"/>
      <c r="EF1254" s="27"/>
      <c r="EG1254" s="27"/>
      <c r="EH1254" s="27"/>
      <c r="EI1254" s="27"/>
      <c r="EJ1254" s="27"/>
      <c r="EK1254" s="27"/>
      <c r="EL1254" s="27"/>
      <c r="EM1254" s="27"/>
      <c r="EN1254" s="27"/>
      <c r="EO1254" s="27"/>
      <c r="EP1254" s="27"/>
      <c r="EQ1254" s="27"/>
      <c r="ER1254" s="27"/>
      <c r="ES1254" s="27"/>
      <c r="ET1254" s="27"/>
      <c r="EU1254" s="27"/>
      <c r="EV1254" s="27"/>
    </row>
    <row r="1255" spans="22:152" ht="12.75"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7"/>
      <c r="BN1255" s="27"/>
      <c r="BO1255" s="27"/>
      <c r="BP1255" s="27"/>
      <c r="BQ1255" s="27"/>
      <c r="BR1255" s="27"/>
      <c r="BS1255" s="27"/>
      <c r="BT1255" s="27"/>
      <c r="BU1255" s="27"/>
      <c r="BV1255" s="27"/>
      <c r="BW1255" s="27"/>
      <c r="BX1255" s="27"/>
      <c r="BY1255" s="27"/>
      <c r="BZ1255" s="27"/>
      <c r="CA1255" s="27"/>
      <c r="CB1255" s="27"/>
      <c r="CC1255" s="27"/>
      <c r="CD1255" s="27"/>
      <c r="CE1255" s="27"/>
      <c r="CF1255" s="27"/>
      <c r="CG1255" s="27"/>
      <c r="CH1255" s="27"/>
      <c r="CI1255" s="27"/>
      <c r="CJ1255" s="27"/>
      <c r="CK1255" s="27"/>
      <c r="CL1255" s="27"/>
      <c r="CM1255" s="27"/>
      <c r="CN1255" s="27"/>
      <c r="CO1255" s="27"/>
      <c r="CP1255" s="27"/>
      <c r="CQ1255" s="27"/>
      <c r="CR1255" s="27"/>
      <c r="CS1255" s="27"/>
      <c r="CT1255" s="27"/>
      <c r="CU1255" s="27"/>
      <c r="CV1255" s="27"/>
      <c r="CW1255" s="27"/>
      <c r="CX1255" s="27"/>
      <c r="CY1255" s="27"/>
      <c r="CZ1255" s="27"/>
      <c r="DA1255" s="27"/>
      <c r="DB1255" s="27"/>
      <c r="DC1255" s="27"/>
      <c r="DD1255" s="27"/>
      <c r="DE1255" s="27"/>
      <c r="DF1255" s="27"/>
      <c r="DG1255" s="27"/>
      <c r="DH1255" s="27"/>
      <c r="DI1255" s="27"/>
      <c r="DJ1255" s="27"/>
      <c r="DK1255" s="27"/>
      <c r="DL1255" s="27"/>
      <c r="DM1255" s="27"/>
      <c r="DN1255" s="27"/>
      <c r="DO1255" s="27"/>
      <c r="DP1255" s="27"/>
      <c r="DQ1255" s="27"/>
      <c r="DR1255" s="27"/>
      <c r="DS1255" s="27"/>
      <c r="DT1255" s="27"/>
      <c r="DU1255" s="27"/>
      <c r="DV1255" s="27"/>
      <c r="DW1255" s="27"/>
      <c r="DX1255" s="27"/>
      <c r="DY1255" s="27"/>
      <c r="DZ1255" s="27"/>
      <c r="EA1255" s="27"/>
      <c r="EB1255" s="27"/>
      <c r="EC1255" s="27"/>
      <c r="ED1255" s="27"/>
      <c r="EE1255" s="27"/>
      <c r="EF1255" s="27"/>
      <c r="EG1255" s="27"/>
      <c r="EH1255" s="27"/>
      <c r="EI1255" s="27"/>
      <c r="EJ1255" s="27"/>
      <c r="EK1255" s="27"/>
      <c r="EL1255" s="27"/>
      <c r="EM1255" s="27"/>
      <c r="EN1255" s="27"/>
      <c r="EO1255" s="27"/>
      <c r="EP1255" s="27"/>
      <c r="EQ1255" s="27"/>
      <c r="ER1255" s="27"/>
      <c r="ES1255" s="27"/>
      <c r="ET1255" s="27"/>
      <c r="EU1255" s="27"/>
      <c r="EV1255" s="27"/>
    </row>
    <row r="1256" spans="22:152" ht="12.75"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7"/>
      <c r="BN1256" s="27"/>
      <c r="BO1256" s="27"/>
      <c r="BP1256" s="27"/>
      <c r="BQ1256" s="27"/>
      <c r="BR1256" s="27"/>
      <c r="BS1256" s="27"/>
      <c r="BT1256" s="27"/>
      <c r="BU1256" s="27"/>
      <c r="BV1256" s="27"/>
      <c r="BW1256" s="27"/>
      <c r="BX1256" s="27"/>
      <c r="BY1256" s="27"/>
      <c r="BZ1256" s="27"/>
      <c r="CA1256" s="27"/>
      <c r="CB1256" s="27"/>
      <c r="CC1256" s="27"/>
      <c r="CD1256" s="27"/>
      <c r="CE1256" s="27"/>
      <c r="CF1256" s="27"/>
      <c r="CG1256" s="27"/>
      <c r="CH1256" s="27"/>
      <c r="CI1256" s="27"/>
      <c r="CJ1256" s="27"/>
      <c r="CK1256" s="27"/>
      <c r="CL1256" s="27"/>
      <c r="CM1256" s="27"/>
      <c r="CN1256" s="27"/>
      <c r="CO1256" s="27"/>
      <c r="CP1256" s="27"/>
      <c r="CQ1256" s="27"/>
      <c r="CR1256" s="27"/>
      <c r="CS1256" s="27"/>
      <c r="CT1256" s="27"/>
      <c r="CU1256" s="27"/>
      <c r="CV1256" s="27"/>
      <c r="CW1256" s="27"/>
      <c r="CX1256" s="27"/>
      <c r="CY1256" s="27"/>
      <c r="CZ1256" s="27"/>
      <c r="DA1256" s="27"/>
      <c r="DB1256" s="27"/>
      <c r="DC1256" s="27"/>
      <c r="DD1256" s="27"/>
      <c r="DE1256" s="27"/>
      <c r="DF1256" s="27"/>
      <c r="DG1256" s="27"/>
      <c r="DH1256" s="27"/>
      <c r="DI1256" s="27"/>
      <c r="DJ1256" s="27"/>
      <c r="DK1256" s="27"/>
      <c r="DL1256" s="27"/>
      <c r="DM1256" s="27"/>
      <c r="DN1256" s="27"/>
      <c r="DO1256" s="27"/>
      <c r="DP1256" s="27"/>
      <c r="DQ1256" s="27"/>
      <c r="DR1256" s="27"/>
      <c r="DS1256" s="27"/>
      <c r="DT1256" s="27"/>
      <c r="DU1256" s="27"/>
      <c r="DV1256" s="27"/>
      <c r="DW1256" s="27"/>
      <c r="DX1256" s="27"/>
      <c r="DY1256" s="27"/>
      <c r="DZ1256" s="27"/>
      <c r="EA1256" s="27"/>
      <c r="EB1256" s="27"/>
      <c r="EC1256" s="27"/>
      <c r="ED1256" s="27"/>
      <c r="EE1256" s="27"/>
      <c r="EF1256" s="27"/>
      <c r="EG1256" s="27"/>
      <c r="EH1256" s="27"/>
      <c r="EI1256" s="27"/>
      <c r="EJ1256" s="27"/>
      <c r="EK1256" s="27"/>
      <c r="EL1256" s="27"/>
      <c r="EM1256" s="27"/>
      <c r="EN1256" s="27"/>
      <c r="EO1256" s="27"/>
      <c r="EP1256" s="27"/>
      <c r="EQ1256" s="27"/>
      <c r="ER1256" s="27"/>
      <c r="ES1256" s="27"/>
      <c r="ET1256" s="27"/>
      <c r="EU1256" s="27"/>
      <c r="EV1256" s="27"/>
    </row>
    <row r="1257" spans="22:152" ht="12.75"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7"/>
      <c r="BN1257" s="27"/>
      <c r="BO1257" s="27"/>
      <c r="BP1257" s="27"/>
      <c r="BQ1257" s="27"/>
      <c r="BR1257" s="27"/>
      <c r="BS1257" s="27"/>
      <c r="BT1257" s="27"/>
      <c r="BU1257" s="27"/>
      <c r="BV1257" s="27"/>
      <c r="BW1257" s="27"/>
      <c r="BX1257" s="27"/>
      <c r="BY1257" s="27"/>
      <c r="BZ1257" s="27"/>
      <c r="CA1257" s="27"/>
      <c r="CB1257" s="27"/>
      <c r="CC1257" s="27"/>
      <c r="CD1257" s="27"/>
      <c r="CE1257" s="27"/>
      <c r="CF1257" s="27"/>
      <c r="CG1257" s="27"/>
      <c r="CH1257" s="27"/>
      <c r="CI1257" s="27"/>
      <c r="CJ1257" s="27"/>
      <c r="CK1257" s="27"/>
      <c r="CL1257" s="27"/>
      <c r="CM1257" s="27"/>
      <c r="CN1257" s="27"/>
      <c r="CO1257" s="27"/>
      <c r="CP1257" s="27"/>
      <c r="CQ1257" s="27"/>
      <c r="CR1257" s="27"/>
      <c r="CS1257" s="27"/>
      <c r="CT1257" s="27"/>
      <c r="CU1257" s="27"/>
      <c r="CV1257" s="27"/>
      <c r="CW1257" s="27"/>
      <c r="CX1257" s="27"/>
      <c r="CY1257" s="27"/>
      <c r="CZ1257" s="27"/>
      <c r="DA1257" s="27"/>
      <c r="DB1257" s="27"/>
      <c r="DC1257" s="27"/>
      <c r="DD1257" s="27"/>
      <c r="DE1257" s="27"/>
      <c r="DF1257" s="27"/>
      <c r="DG1257" s="27"/>
      <c r="DH1257" s="27"/>
      <c r="DI1257" s="27"/>
      <c r="DJ1257" s="27"/>
      <c r="DK1257" s="27"/>
      <c r="DL1257" s="27"/>
      <c r="DM1257" s="27"/>
      <c r="DN1257" s="27"/>
      <c r="DO1257" s="27"/>
      <c r="DP1257" s="27"/>
      <c r="DQ1257" s="27"/>
      <c r="DR1257" s="27"/>
      <c r="DS1257" s="27"/>
      <c r="DT1257" s="27"/>
      <c r="DU1257" s="27"/>
      <c r="DV1257" s="27"/>
      <c r="DW1257" s="27"/>
      <c r="DX1257" s="27"/>
      <c r="DY1257" s="27"/>
      <c r="DZ1257" s="27"/>
      <c r="EA1257" s="27"/>
      <c r="EB1257" s="27"/>
      <c r="EC1257" s="27"/>
      <c r="ED1257" s="27"/>
      <c r="EE1257" s="27"/>
      <c r="EF1257" s="27"/>
      <c r="EG1257" s="27"/>
      <c r="EH1257" s="27"/>
      <c r="EI1257" s="27"/>
      <c r="EJ1257" s="27"/>
      <c r="EK1257" s="27"/>
      <c r="EL1257" s="27"/>
      <c r="EM1257" s="27"/>
      <c r="EN1257" s="27"/>
      <c r="EO1257" s="27"/>
      <c r="EP1257" s="27"/>
      <c r="EQ1257" s="27"/>
      <c r="ER1257" s="27"/>
      <c r="ES1257" s="27"/>
      <c r="ET1257" s="27"/>
      <c r="EU1257" s="27"/>
      <c r="EV1257" s="27"/>
    </row>
    <row r="1258" spans="22:152" ht="12.75"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7"/>
      <c r="BN1258" s="27"/>
      <c r="BO1258" s="27"/>
      <c r="BP1258" s="27"/>
      <c r="BQ1258" s="27"/>
      <c r="BR1258" s="27"/>
      <c r="BS1258" s="27"/>
      <c r="BT1258" s="27"/>
      <c r="BU1258" s="27"/>
      <c r="BV1258" s="27"/>
      <c r="BW1258" s="27"/>
      <c r="BX1258" s="27"/>
      <c r="BY1258" s="27"/>
      <c r="BZ1258" s="27"/>
      <c r="CA1258" s="27"/>
      <c r="CB1258" s="27"/>
      <c r="CC1258" s="27"/>
      <c r="CD1258" s="27"/>
      <c r="CE1258" s="27"/>
      <c r="CF1258" s="27"/>
      <c r="CG1258" s="27"/>
      <c r="CH1258" s="27"/>
      <c r="CI1258" s="27"/>
      <c r="CJ1258" s="27"/>
      <c r="CK1258" s="27"/>
      <c r="CL1258" s="27"/>
      <c r="CM1258" s="27"/>
      <c r="CN1258" s="27"/>
      <c r="CO1258" s="27"/>
      <c r="CP1258" s="27"/>
      <c r="CQ1258" s="27"/>
      <c r="CR1258" s="27"/>
      <c r="CS1258" s="27"/>
      <c r="CT1258" s="27"/>
      <c r="CU1258" s="27"/>
      <c r="CV1258" s="27"/>
      <c r="CW1258" s="27"/>
      <c r="CX1258" s="27"/>
      <c r="CY1258" s="27"/>
      <c r="CZ1258" s="27"/>
      <c r="DA1258" s="27"/>
      <c r="DB1258" s="27"/>
      <c r="DC1258" s="27"/>
      <c r="DD1258" s="27"/>
      <c r="DE1258" s="27"/>
      <c r="DF1258" s="27"/>
      <c r="DG1258" s="27"/>
      <c r="DH1258" s="27"/>
      <c r="DI1258" s="27"/>
      <c r="DJ1258" s="27"/>
      <c r="DK1258" s="27"/>
      <c r="DL1258" s="27"/>
      <c r="DM1258" s="27"/>
      <c r="DN1258" s="27"/>
      <c r="DO1258" s="27"/>
      <c r="DP1258" s="27"/>
      <c r="DQ1258" s="27"/>
      <c r="DR1258" s="27"/>
      <c r="DS1258" s="27"/>
      <c r="DT1258" s="27"/>
      <c r="DU1258" s="27"/>
      <c r="DV1258" s="27"/>
      <c r="DW1258" s="27"/>
      <c r="DX1258" s="27"/>
      <c r="DY1258" s="27"/>
      <c r="DZ1258" s="27"/>
      <c r="EA1258" s="27"/>
      <c r="EB1258" s="27"/>
      <c r="EC1258" s="27"/>
      <c r="ED1258" s="27"/>
      <c r="EE1258" s="27"/>
      <c r="EF1258" s="27"/>
      <c r="EG1258" s="27"/>
      <c r="EH1258" s="27"/>
      <c r="EI1258" s="27"/>
      <c r="EJ1258" s="27"/>
      <c r="EK1258" s="27"/>
      <c r="EL1258" s="27"/>
      <c r="EM1258" s="27"/>
      <c r="EN1258" s="27"/>
      <c r="EO1258" s="27"/>
      <c r="EP1258" s="27"/>
      <c r="EQ1258" s="27"/>
      <c r="ER1258" s="27"/>
      <c r="ES1258" s="27"/>
      <c r="ET1258" s="27"/>
      <c r="EU1258" s="27"/>
      <c r="EV1258" s="27"/>
    </row>
    <row r="1259" spans="22:152" ht="12.75"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7"/>
      <c r="BN1259" s="27"/>
      <c r="BO1259" s="27"/>
      <c r="BP1259" s="27"/>
      <c r="BQ1259" s="27"/>
      <c r="BR1259" s="27"/>
      <c r="BS1259" s="27"/>
      <c r="BT1259" s="27"/>
      <c r="BU1259" s="27"/>
      <c r="BV1259" s="27"/>
      <c r="BW1259" s="27"/>
      <c r="BX1259" s="27"/>
      <c r="BY1259" s="27"/>
      <c r="BZ1259" s="27"/>
      <c r="CA1259" s="27"/>
      <c r="CB1259" s="27"/>
      <c r="CC1259" s="27"/>
      <c r="CD1259" s="27"/>
      <c r="CE1259" s="27"/>
      <c r="CF1259" s="27"/>
      <c r="CG1259" s="27"/>
      <c r="CH1259" s="27"/>
      <c r="CI1259" s="27"/>
      <c r="CJ1259" s="27"/>
      <c r="CK1259" s="27"/>
      <c r="CL1259" s="27"/>
      <c r="CM1259" s="27"/>
      <c r="CN1259" s="27"/>
      <c r="CO1259" s="27"/>
      <c r="CP1259" s="27"/>
      <c r="CQ1259" s="27"/>
      <c r="CR1259" s="27"/>
      <c r="CS1259" s="27"/>
      <c r="CT1259" s="27"/>
      <c r="CU1259" s="27"/>
      <c r="CV1259" s="27"/>
      <c r="CW1259" s="27"/>
      <c r="CX1259" s="27"/>
      <c r="CY1259" s="27"/>
      <c r="CZ1259" s="27"/>
      <c r="DA1259" s="27"/>
      <c r="DB1259" s="27"/>
      <c r="DC1259" s="27"/>
      <c r="DD1259" s="27"/>
      <c r="DE1259" s="27"/>
      <c r="DF1259" s="27"/>
      <c r="DG1259" s="27"/>
      <c r="DH1259" s="27"/>
      <c r="DI1259" s="27"/>
      <c r="DJ1259" s="27"/>
      <c r="DK1259" s="27"/>
      <c r="DL1259" s="27"/>
      <c r="DM1259" s="27"/>
      <c r="DN1259" s="27"/>
      <c r="DO1259" s="27"/>
      <c r="DP1259" s="27"/>
      <c r="DQ1259" s="27"/>
      <c r="DR1259" s="27"/>
      <c r="DS1259" s="27"/>
      <c r="DT1259" s="27"/>
      <c r="DU1259" s="27"/>
      <c r="DV1259" s="27"/>
      <c r="DW1259" s="27"/>
      <c r="DX1259" s="27"/>
      <c r="DY1259" s="27"/>
      <c r="DZ1259" s="27"/>
      <c r="EA1259" s="27"/>
      <c r="EB1259" s="27"/>
      <c r="EC1259" s="27"/>
      <c r="ED1259" s="27"/>
      <c r="EE1259" s="27"/>
      <c r="EF1259" s="27"/>
      <c r="EG1259" s="27"/>
      <c r="EH1259" s="27"/>
      <c r="EI1259" s="27"/>
      <c r="EJ1259" s="27"/>
      <c r="EK1259" s="27"/>
      <c r="EL1259" s="27"/>
      <c r="EM1259" s="27"/>
      <c r="EN1259" s="27"/>
      <c r="EO1259" s="27"/>
      <c r="EP1259" s="27"/>
      <c r="EQ1259" s="27"/>
      <c r="ER1259" s="27"/>
      <c r="ES1259" s="27"/>
      <c r="ET1259" s="27"/>
      <c r="EU1259" s="27"/>
      <c r="EV1259" s="27"/>
    </row>
    <row r="1260" spans="22:152" ht="12.75"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7"/>
      <c r="BN1260" s="27"/>
      <c r="BO1260" s="27"/>
      <c r="BP1260" s="27"/>
      <c r="BQ1260" s="27"/>
      <c r="BR1260" s="27"/>
      <c r="BS1260" s="27"/>
      <c r="BT1260" s="27"/>
      <c r="BU1260" s="27"/>
      <c r="BV1260" s="27"/>
      <c r="BW1260" s="27"/>
      <c r="BX1260" s="27"/>
      <c r="BY1260" s="27"/>
      <c r="BZ1260" s="27"/>
      <c r="CA1260" s="27"/>
      <c r="CB1260" s="27"/>
      <c r="CC1260" s="27"/>
      <c r="CD1260" s="27"/>
      <c r="CE1260" s="27"/>
      <c r="CF1260" s="27"/>
      <c r="CG1260" s="27"/>
      <c r="CH1260" s="27"/>
      <c r="CI1260" s="27"/>
      <c r="CJ1260" s="27"/>
      <c r="CK1260" s="27"/>
      <c r="CL1260" s="27"/>
      <c r="CM1260" s="27"/>
      <c r="CN1260" s="27"/>
      <c r="CO1260" s="27"/>
      <c r="CP1260" s="27"/>
      <c r="CQ1260" s="27"/>
      <c r="CR1260" s="27"/>
      <c r="CS1260" s="27"/>
      <c r="CT1260" s="27"/>
      <c r="CU1260" s="27"/>
      <c r="CV1260" s="27"/>
      <c r="CW1260" s="27"/>
      <c r="CX1260" s="27"/>
      <c r="CY1260" s="27"/>
      <c r="CZ1260" s="27"/>
      <c r="DA1260" s="27"/>
      <c r="DB1260" s="27"/>
      <c r="DC1260" s="27"/>
      <c r="DD1260" s="27"/>
      <c r="DE1260" s="27"/>
      <c r="DF1260" s="27"/>
      <c r="DG1260" s="27"/>
      <c r="DH1260" s="27"/>
      <c r="DI1260" s="27"/>
      <c r="DJ1260" s="27"/>
      <c r="DK1260" s="27"/>
      <c r="DL1260" s="27"/>
      <c r="DM1260" s="27"/>
      <c r="DN1260" s="27"/>
      <c r="DO1260" s="27"/>
      <c r="DP1260" s="27"/>
      <c r="DQ1260" s="27"/>
      <c r="DR1260" s="27"/>
      <c r="DS1260" s="27"/>
      <c r="DT1260" s="27"/>
      <c r="DU1260" s="27"/>
      <c r="DV1260" s="27"/>
      <c r="DW1260" s="27"/>
      <c r="DX1260" s="27"/>
      <c r="DY1260" s="27"/>
      <c r="DZ1260" s="27"/>
      <c r="EA1260" s="27"/>
      <c r="EB1260" s="27"/>
      <c r="EC1260" s="27"/>
      <c r="ED1260" s="27"/>
      <c r="EE1260" s="27"/>
      <c r="EF1260" s="27"/>
      <c r="EG1260" s="27"/>
      <c r="EH1260" s="27"/>
      <c r="EI1260" s="27"/>
      <c r="EJ1260" s="27"/>
      <c r="EK1260" s="27"/>
      <c r="EL1260" s="27"/>
      <c r="EM1260" s="27"/>
      <c r="EN1260" s="27"/>
      <c r="EO1260" s="27"/>
      <c r="EP1260" s="27"/>
      <c r="EQ1260" s="27"/>
      <c r="ER1260" s="27"/>
      <c r="ES1260" s="27"/>
      <c r="ET1260" s="27"/>
      <c r="EU1260" s="27"/>
      <c r="EV1260" s="27"/>
    </row>
    <row r="1261" spans="22:152" ht="12.75"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7"/>
      <c r="BN1261" s="27"/>
      <c r="BO1261" s="27"/>
      <c r="BP1261" s="27"/>
      <c r="BQ1261" s="27"/>
      <c r="BR1261" s="27"/>
      <c r="BS1261" s="27"/>
      <c r="BT1261" s="27"/>
      <c r="BU1261" s="27"/>
      <c r="BV1261" s="27"/>
      <c r="BW1261" s="27"/>
      <c r="BX1261" s="27"/>
      <c r="BY1261" s="27"/>
      <c r="BZ1261" s="27"/>
      <c r="CA1261" s="27"/>
      <c r="CB1261" s="27"/>
      <c r="CC1261" s="27"/>
      <c r="CD1261" s="27"/>
      <c r="CE1261" s="27"/>
      <c r="CF1261" s="27"/>
      <c r="CG1261" s="27"/>
      <c r="CH1261" s="27"/>
      <c r="CI1261" s="27"/>
      <c r="CJ1261" s="27"/>
      <c r="CK1261" s="27"/>
      <c r="CL1261" s="27"/>
      <c r="CM1261" s="27"/>
      <c r="CN1261" s="27"/>
      <c r="CO1261" s="27"/>
      <c r="CP1261" s="27"/>
      <c r="CQ1261" s="27"/>
      <c r="CR1261" s="27"/>
      <c r="CS1261" s="27"/>
      <c r="CT1261" s="27"/>
      <c r="CU1261" s="27"/>
      <c r="CV1261" s="27"/>
      <c r="CW1261" s="27"/>
      <c r="CX1261" s="27"/>
      <c r="CY1261" s="27"/>
      <c r="CZ1261" s="27"/>
      <c r="DA1261" s="27"/>
      <c r="DB1261" s="27"/>
      <c r="DC1261" s="27"/>
      <c r="DD1261" s="27"/>
      <c r="DE1261" s="27"/>
      <c r="DF1261" s="27"/>
      <c r="DG1261" s="27"/>
      <c r="DH1261" s="27"/>
      <c r="DI1261" s="27"/>
      <c r="DJ1261" s="27"/>
      <c r="DK1261" s="27"/>
      <c r="DL1261" s="27"/>
      <c r="DM1261" s="27"/>
      <c r="DN1261" s="27"/>
      <c r="DO1261" s="27"/>
      <c r="DP1261" s="27"/>
      <c r="DQ1261" s="27"/>
      <c r="DR1261" s="27"/>
      <c r="DS1261" s="27"/>
      <c r="DT1261" s="27"/>
      <c r="DU1261" s="27"/>
      <c r="DV1261" s="27"/>
      <c r="DW1261" s="27"/>
      <c r="DX1261" s="27"/>
      <c r="DY1261" s="27"/>
      <c r="DZ1261" s="27"/>
      <c r="EA1261" s="27"/>
      <c r="EB1261" s="27"/>
      <c r="EC1261" s="27"/>
      <c r="ED1261" s="27"/>
      <c r="EE1261" s="27"/>
      <c r="EF1261" s="27"/>
      <c r="EG1261" s="27"/>
      <c r="EH1261" s="27"/>
      <c r="EI1261" s="27"/>
      <c r="EJ1261" s="27"/>
      <c r="EK1261" s="27"/>
      <c r="EL1261" s="27"/>
      <c r="EM1261" s="27"/>
      <c r="EN1261" s="27"/>
      <c r="EO1261" s="27"/>
      <c r="EP1261" s="27"/>
      <c r="EQ1261" s="27"/>
      <c r="ER1261" s="27"/>
      <c r="ES1261" s="27"/>
      <c r="ET1261" s="27"/>
      <c r="EU1261" s="27"/>
      <c r="EV1261" s="27"/>
    </row>
    <row r="1262" spans="22:152" ht="12.75"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7"/>
      <c r="BN1262" s="27"/>
      <c r="BO1262" s="27"/>
      <c r="BP1262" s="27"/>
      <c r="BQ1262" s="27"/>
      <c r="BR1262" s="27"/>
      <c r="BS1262" s="27"/>
      <c r="BT1262" s="27"/>
      <c r="BU1262" s="27"/>
      <c r="BV1262" s="27"/>
      <c r="BW1262" s="27"/>
      <c r="BX1262" s="27"/>
      <c r="BY1262" s="27"/>
      <c r="BZ1262" s="27"/>
      <c r="CA1262" s="27"/>
      <c r="CB1262" s="27"/>
      <c r="CC1262" s="27"/>
      <c r="CD1262" s="27"/>
      <c r="CE1262" s="27"/>
      <c r="CF1262" s="27"/>
      <c r="CG1262" s="27"/>
      <c r="CH1262" s="27"/>
      <c r="CI1262" s="27"/>
      <c r="CJ1262" s="27"/>
      <c r="CK1262" s="27"/>
      <c r="CL1262" s="27"/>
      <c r="CM1262" s="27"/>
      <c r="CN1262" s="27"/>
      <c r="CO1262" s="27"/>
      <c r="CP1262" s="27"/>
      <c r="CQ1262" s="27"/>
      <c r="CR1262" s="27"/>
      <c r="CS1262" s="27"/>
      <c r="CT1262" s="27"/>
      <c r="CU1262" s="27"/>
      <c r="CV1262" s="27"/>
      <c r="CW1262" s="27"/>
      <c r="CX1262" s="27"/>
      <c r="CY1262" s="27"/>
      <c r="CZ1262" s="27"/>
      <c r="DA1262" s="27"/>
      <c r="DB1262" s="27"/>
      <c r="DC1262" s="27"/>
      <c r="DD1262" s="27"/>
      <c r="DE1262" s="27"/>
      <c r="DF1262" s="27"/>
      <c r="DG1262" s="27"/>
      <c r="DH1262" s="27"/>
      <c r="DI1262" s="27"/>
      <c r="DJ1262" s="27"/>
      <c r="DK1262" s="27"/>
      <c r="DL1262" s="27"/>
      <c r="DM1262" s="27"/>
      <c r="DN1262" s="27"/>
      <c r="DO1262" s="27"/>
      <c r="DP1262" s="27"/>
      <c r="DQ1262" s="27"/>
      <c r="DR1262" s="27"/>
      <c r="DS1262" s="27"/>
      <c r="DT1262" s="27"/>
      <c r="DU1262" s="27"/>
      <c r="DV1262" s="27"/>
      <c r="DW1262" s="27"/>
      <c r="DX1262" s="27"/>
      <c r="DY1262" s="27"/>
      <c r="DZ1262" s="27"/>
      <c r="EA1262" s="27"/>
      <c r="EB1262" s="27"/>
      <c r="EC1262" s="27"/>
      <c r="ED1262" s="27"/>
      <c r="EE1262" s="27"/>
      <c r="EF1262" s="27"/>
      <c r="EG1262" s="27"/>
      <c r="EH1262" s="27"/>
      <c r="EI1262" s="27"/>
      <c r="EJ1262" s="27"/>
      <c r="EK1262" s="27"/>
      <c r="EL1262" s="27"/>
      <c r="EM1262" s="27"/>
      <c r="EN1262" s="27"/>
      <c r="EO1262" s="27"/>
      <c r="EP1262" s="27"/>
      <c r="EQ1262" s="27"/>
      <c r="ER1262" s="27"/>
      <c r="ES1262" s="27"/>
      <c r="ET1262" s="27"/>
      <c r="EU1262" s="27"/>
      <c r="EV1262" s="27"/>
    </row>
    <row r="1263" spans="22:152" ht="12.75"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7"/>
      <c r="BN1263" s="27"/>
      <c r="BO1263" s="27"/>
      <c r="BP1263" s="27"/>
      <c r="BQ1263" s="27"/>
      <c r="BR1263" s="27"/>
      <c r="BS1263" s="27"/>
      <c r="BT1263" s="27"/>
      <c r="BU1263" s="27"/>
      <c r="BV1263" s="27"/>
      <c r="BW1263" s="27"/>
      <c r="BX1263" s="27"/>
      <c r="BY1263" s="27"/>
      <c r="BZ1263" s="27"/>
      <c r="CA1263" s="27"/>
      <c r="CB1263" s="27"/>
      <c r="CC1263" s="27"/>
      <c r="CD1263" s="27"/>
      <c r="CE1263" s="27"/>
      <c r="CF1263" s="27"/>
      <c r="CG1263" s="27"/>
      <c r="CH1263" s="27"/>
      <c r="CI1263" s="27"/>
      <c r="CJ1263" s="27"/>
      <c r="CK1263" s="27"/>
      <c r="CL1263" s="27"/>
      <c r="CM1263" s="27"/>
      <c r="CN1263" s="27"/>
      <c r="CO1263" s="27"/>
      <c r="CP1263" s="27"/>
      <c r="CQ1263" s="27"/>
      <c r="CR1263" s="27"/>
      <c r="CS1263" s="27"/>
      <c r="CT1263" s="27"/>
      <c r="CU1263" s="27"/>
      <c r="CV1263" s="27"/>
      <c r="CW1263" s="27"/>
      <c r="CX1263" s="27"/>
      <c r="CY1263" s="27"/>
      <c r="CZ1263" s="27"/>
      <c r="DA1263" s="27"/>
      <c r="DB1263" s="27"/>
      <c r="DC1263" s="27"/>
      <c r="DD1263" s="27"/>
      <c r="DE1263" s="27"/>
      <c r="DF1263" s="27"/>
      <c r="DG1263" s="27"/>
      <c r="DH1263" s="27"/>
      <c r="DI1263" s="27"/>
      <c r="DJ1263" s="27"/>
      <c r="DK1263" s="27"/>
      <c r="DL1263" s="27"/>
      <c r="DM1263" s="27"/>
      <c r="DN1263" s="27"/>
      <c r="DO1263" s="27"/>
      <c r="DP1263" s="27"/>
      <c r="DQ1263" s="27"/>
      <c r="DR1263" s="27"/>
      <c r="DS1263" s="27"/>
      <c r="DT1263" s="27"/>
      <c r="DU1263" s="27"/>
      <c r="DV1263" s="27"/>
      <c r="DW1263" s="27"/>
      <c r="DX1263" s="27"/>
      <c r="DY1263" s="27"/>
      <c r="DZ1263" s="27"/>
      <c r="EA1263" s="27"/>
      <c r="EB1263" s="27"/>
      <c r="EC1263" s="27"/>
      <c r="ED1263" s="27"/>
      <c r="EE1263" s="27"/>
      <c r="EF1263" s="27"/>
      <c r="EG1263" s="27"/>
      <c r="EH1263" s="27"/>
      <c r="EI1263" s="27"/>
      <c r="EJ1263" s="27"/>
      <c r="EK1263" s="27"/>
      <c r="EL1263" s="27"/>
      <c r="EM1263" s="27"/>
      <c r="EN1263" s="27"/>
      <c r="EO1263" s="27"/>
      <c r="EP1263" s="27"/>
      <c r="EQ1263" s="27"/>
      <c r="ER1263" s="27"/>
      <c r="ES1263" s="27"/>
      <c r="ET1263" s="27"/>
      <c r="EU1263" s="27"/>
      <c r="EV1263" s="27"/>
    </row>
    <row r="1264" spans="22:152" ht="12.75"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7"/>
      <c r="BN1264" s="27"/>
      <c r="BO1264" s="27"/>
      <c r="BP1264" s="27"/>
      <c r="BQ1264" s="27"/>
      <c r="BR1264" s="27"/>
      <c r="BS1264" s="27"/>
      <c r="BT1264" s="27"/>
      <c r="BU1264" s="27"/>
      <c r="BV1264" s="27"/>
      <c r="BW1264" s="27"/>
      <c r="BX1264" s="27"/>
      <c r="BY1264" s="27"/>
      <c r="BZ1264" s="27"/>
      <c r="CA1264" s="27"/>
      <c r="CB1264" s="27"/>
      <c r="CC1264" s="27"/>
      <c r="CD1264" s="27"/>
      <c r="CE1264" s="27"/>
      <c r="CF1264" s="27"/>
      <c r="CG1264" s="27"/>
      <c r="CH1264" s="27"/>
      <c r="CI1264" s="27"/>
      <c r="CJ1264" s="27"/>
      <c r="CK1264" s="27"/>
      <c r="CL1264" s="27"/>
      <c r="CM1264" s="27"/>
      <c r="CN1264" s="27"/>
      <c r="CO1264" s="27"/>
      <c r="CP1264" s="27"/>
      <c r="CQ1264" s="27"/>
      <c r="CR1264" s="27"/>
      <c r="CS1264" s="27"/>
      <c r="CT1264" s="27"/>
      <c r="CU1264" s="27"/>
      <c r="CV1264" s="27"/>
      <c r="CW1264" s="27"/>
      <c r="CX1264" s="27"/>
      <c r="CY1264" s="27"/>
      <c r="CZ1264" s="27"/>
      <c r="DA1264" s="27"/>
      <c r="DB1264" s="27"/>
      <c r="DC1264" s="27"/>
      <c r="DD1264" s="27"/>
      <c r="DE1264" s="27"/>
      <c r="DF1264" s="27"/>
      <c r="DG1264" s="27"/>
      <c r="DH1264" s="27"/>
      <c r="DI1264" s="27"/>
      <c r="DJ1264" s="27"/>
      <c r="DK1264" s="27"/>
      <c r="DL1264" s="27"/>
      <c r="DM1264" s="27"/>
      <c r="DN1264" s="27"/>
      <c r="DO1264" s="27"/>
      <c r="DP1264" s="27"/>
      <c r="DQ1264" s="27"/>
      <c r="DR1264" s="27"/>
      <c r="DS1264" s="27"/>
      <c r="DT1264" s="27"/>
      <c r="DU1264" s="27"/>
      <c r="DV1264" s="27"/>
      <c r="DW1264" s="27"/>
      <c r="DX1264" s="27"/>
      <c r="DY1264" s="27"/>
      <c r="DZ1264" s="27"/>
      <c r="EA1264" s="27"/>
      <c r="EB1264" s="27"/>
      <c r="EC1264" s="27"/>
      <c r="ED1264" s="27"/>
      <c r="EE1264" s="27"/>
      <c r="EF1264" s="27"/>
      <c r="EG1264" s="27"/>
      <c r="EH1264" s="27"/>
      <c r="EI1264" s="27"/>
      <c r="EJ1264" s="27"/>
      <c r="EK1264" s="27"/>
      <c r="EL1264" s="27"/>
      <c r="EM1264" s="27"/>
      <c r="EN1264" s="27"/>
      <c r="EO1264" s="27"/>
      <c r="EP1264" s="27"/>
      <c r="EQ1264" s="27"/>
      <c r="ER1264" s="27"/>
      <c r="ES1264" s="27"/>
      <c r="ET1264" s="27"/>
      <c r="EU1264" s="27"/>
      <c r="EV1264" s="27"/>
    </row>
    <row r="1265" spans="22:152" ht="12.75"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7"/>
      <c r="BN1265" s="27"/>
      <c r="BO1265" s="27"/>
      <c r="BP1265" s="27"/>
      <c r="BQ1265" s="27"/>
      <c r="BR1265" s="27"/>
      <c r="BS1265" s="27"/>
      <c r="BT1265" s="27"/>
      <c r="BU1265" s="27"/>
      <c r="BV1265" s="27"/>
      <c r="BW1265" s="27"/>
      <c r="BX1265" s="27"/>
      <c r="BY1265" s="27"/>
      <c r="BZ1265" s="27"/>
      <c r="CA1265" s="27"/>
      <c r="CB1265" s="27"/>
      <c r="CC1265" s="27"/>
      <c r="CD1265" s="27"/>
      <c r="CE1265" s="27"/>
      <c r="CF1265" s="27"/>
      <c r="CG1265" s="27"/>
      <c r="CH1265" s="27"/>
      <c r="CI1265" s="27"/>
      <c r="CJ1265" s="27"/>
      <c r="CK1265" s="27"/>
      <c r="CL1265" s="27"/>
      <c r="CM1265" s="27"/>
      <c r="CN1265" s="27"/>
      <c r="CO1265" s="27"/>
      <c r="CP1265" s="27"/>
      <c r="CQ1265" s="27"/>
      <c r="CR1265" s="27"/>
      <c r="CS1265" s="27"/>
      <c r="CT1265" s="27"/>
      <c r="CU1265" s="27"/>
      <c r="CV1265" s="27"/>
      <c r="CW1265" s="27"/>
      <c r="CX1265" s="27"/>
      <c r="CY1265" s="27"/>
      <c r="CZ1265" s="27"/>
      <c r="DA1265" s="27"/>
      <c r="DB1265" s="27"/>
      <c r="DC1265" s="27"/>
      <c r="DD1265" s="27"/>
      <c r="DE1265" s="27"/>
      <c r="DF1265" s="27"/>
      <c r="DG1265" s="27"/>
      <c r="DH1265" s="27"/>
      <c r="DI1265" s="27"/>
      <c r="DJ1265" s="27"/>
      <c r="DK1265" s="27"/>
      <c r="DL1265" s="27"/>
      <c r="DM1265" s="27"/>
      <c r="DN1265" s="27"/>
      <c r="DO1265" s="27"/>
      <c r="DP1265" s="27"/>
      <c r="DQ1265" s="27"/>
      <c r="DR1265" s="27"/>
      <c r="DS1265" s="27"/>
      <c r="DT1265" s="27"/>
      <c r="DU1265" s="27"/>
      <c r="DV1265" s="27"/>
      <c r="DW1265" s="27"/>
      <c r="DX1265" s="27"/>
      <c r="DY1265" s="27"/>
      <c r="DZ1265" s="27"/>
      <c r="EA1265" s="27"/>
      <c r="EB1265" s="27"/>
      <c r="EC1265" s="27"/>
      <c r="ED1265" s="27"/>
      <c r="EE1265" s="27"/>
      <c r="EF1265" s="27"/>
      <c r="EG1265" s="27"/>
      <c r="EH1265" s="27"/>
      <c r="EI1265" s="27"/>
      <c r="EJ1265" s="27"/>
      <c r="EK1265" s="27"/>
      <c r="EL1265" s="27"/>
      <c r="EM1265" s="27"/>
      <c r="EN1265" s="27"/>
      <c r="EO1265" s="27"/>
      <c r="EP1265" s="27"/>
      <c r="EQ1265" s="27"/>
      <c r="ER1265" s="27"/>
      <c r="ES1265" s="27"/>
      <c r="ET1265" s="27"/>
      <c r="EU1265" s="27"/>
      <c r="EV1265" s="27"/>
    </row>
    <row r="1266" spans="22:152" ht="12.75"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7"/>
      <c r="BN1266" s="27"/>
      <c r="BO1266" s="27"/>
      <c r="BP1266" s="27"/>
      <c r="BQ1266" s="27"/>
      <c r="BR1266" s="27"/>
      <c r="BS1266" s="27"/>
      <c r="BT1266" s="27"/>
      <c r="BU1266" s="27"/>
      <c r="BV1266" s="27"/>
      <c r="BW1266" s="27"/>
      <c r="BX1266" s="27"/>
      <c r="BY1266" s="27"/>
      <c r="BZ1266" s="27"/>
      <c r="CA1266" s="27"/>
      <c r="CB1266" s="27"/>
      <c r="CC1266" s="27"/>
      <c r="CD1266" s="27"/>
      <c r="CE1266" s="27"/>
      <c r="CF1266" s="27"/>
      <c r="CG1266" s="27"/>
      <c r="CH1266" s="27"/>
      <c r="CI1266" s="27"/>
      <c r="CJ1266" s="27"/>
      <c r="CK1266" s="27"/>
      <c r="CL1266" s="27"/>
      <c r="CM1266" s="27"/>
      <c r="CN1266" s="27"/>
      <c r="CO1266" s="27"/>
      <c r="CP1266" s="27"/>
      <c r="CQ1266" s="27"/>
      <c r="CR1266" s="27"/>
      <c r="CS1266" s="27"/>
      <c r="CT1266" s="27"/>
      <c r="CU1266" s="27"/>
      <c r="CV1266" s="27"/>
      <c r="CW1266" s="27"/>
      <c r="CX1266" s="27"/>
      <c r="CY1266" s="27"/>
      <c r="CZ1266" s="27"/>
      <c r="DA1266" s="27"/>
      <c r="DB1266" s="27"/>
      <c r="DC1266" s="27"/>
      <c r="DD1266" s="27"/>
      <c r="DE1266" s="27"/>
      <c r="DF1266" s="27"/>
      <c r="DG1266" s="27"/>
      <c r="DH1266" s="27"/>
      <c r="DI1266" s="27"/>
      <c r="DJ1266" s="27"/>
      <c r="DK1266" s="27"/>
      <c r="DL1266" s="27"/>
      <c r="DM1266" s="27"/>
      <c r="DN1266" s="27"/>
      <c r="DO1266" s="27"/>
      <c r="DP1266" s="27"/>
      <c r="DQ1266" s="27"/>
      <c r="DR1266" s="27"/>
      <c r="DS1266" s="27"/>
      <c r="DT1266" s="27"/>
      <c r="DU1266" s="27"/>
      <c r="DV1266" s="27"/>
      <c r="DW1266" s="27"/>
      <c r="DX1266" s="27"/>
      <c r="DY1266" s="27"/>
      <c r="DZ1266" s="27"/>
      <c r="EA1266" s="27"/>
      <c r="EB1266" s="27"/>
      <c r="EC1266" s="27"/>
      <c r="ED1266" s="27"/>
      <c r="EE1266" s="27"/>
      <c r="EF1266" s="27"/>
      <c r="EG1266" s="27"/>
      <c r="EH1266" s="27"/>
      <c r="EI1266" s="27"/>
      <c r="EJ1266" s="27"/>
      <c r="EK1266" s="27"/>
      <c r="EL1266" s="27"/>
      <c r="EM1266" s="27"/>
      <c r="EN1266" s="27"/>
      <c r="EO1266" s="27"/>
      <c r="EP1266" s="27"/>
      <c r="EQ1266" s="27"/>
      <c r="ER1266" s="27"/>
      <c r="ES1266" s="27"/>
      <c r="ET1266" s="27"/>
      <c r="EU1266" s="27"/>
      <c r="EV1266" s="27"/>
    </row>
    <row r="1267" spans="22:152" ht="12.75"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7"/>
      <c r="BN1267" s="27"/>
      <c r="BO1267" s="27"/>
      <c r="BP1267" s="27"/>
      <c r="BQ1267" s="27"/>
      <c r="BR1267" s="27"/>
      <c r="BS1267" s="27"/>
      <c r="BT1267" s="27"/>
      <c r="BU1267" s="27"/>
      <c r="BV1267" s="27"/>
      <c r="BW1267" s="27"/>
      <c r="BX1267" s="27"/>
      <c r="BY1267" s="27"/>
      <c r="BZ1267" s="27"/>
      <c r="CA1267" s="27"/>
      <c r="CB1267" s="27"/>
      <c r="CC1267" s="27"/>
      <c r="CD1267" s="27"/>
      <c r="CE1267" s="27"/>
      <c r="CF1267" s="27"/>
      <c r="CG1267" s="27"/>
      <c r="CH1267" s="27"/>
      <c r="CI1267" s="27"/>
      <c r="CJ1267" s="27"/>
      <c r="CK1267" s="27"/>
      <c r="CL1267" s="27"/>
      <c r="CM1267" s="27"/>
      <c r="CN1267" s="27"/>
      <c r="CO1267" s="27"/>
      <c r="CP1267" s="27"/>
      <c r="CQ1267" s="27"/>
      <c r="CR1267" s="27"/>
      <c r="CS1267" s="27"/>
      <c r="CT1267" s="27"/>
      <c r="CU1267" s="27"/>
      <c r="CV1267" s="27"/>
      <c r="CW1267" s="27"/>
      <c r="CX1267" s="27"/>
      <c r="CY1267" s="27"/>
      <c r="CZ1267" s="27"/>
      <c r="DA1267" s="27"/>
      <c r="DB1267" s="27"/>
      <c r="DC1267" s="27"/>
      <c r="DD1267" s="27"/>
      <c r="DE1267" s="27"/>
      <c r="DF1267" s="27"/>
      <c r="DG1267" s="27"/>
      <c r="DH1267" s="27"/>
      <c r="DI1267" s="27"/>
      <c r="DJ1267" s="27"/>
      <c r="DK1267" s="27"/>
      <c r="DL1267" s="27"/>
      <c r="DM1267" s="27"/>
      <c r="DN1267" s="27"/>
      <c r="DO1267" s="27"/>
      <c r="DP1267" s="27"/>
      <c r="DQ1267" s="27"/>
      <c r="DR1267" s="27"/>
      <c r="DS1267" s="27"/>
      <c r="DT1267" s="27"/>
      <c r="DU1267" s="27"/>
      <c r="DV1267" s="27"/>
      <c r="DW1267" s="27"/>
      <c r="DX1267" s="27"/>
      <c r="DY1267" s="27"/>
      <c r="DZ1267" s="27"/>
      <c r="EA1267" s="27"/>
      <c r="EB1267" s="27"/>
      <c r="EC1267" s="27"/>
      <c r="ED1267" s="27"/>
      <c r="EE1267" s="27"/>
      <c r="EF1267" s="27"/>
      <c r="EG1267" s="27"/>
      <c r="EH1267" s="27"/>
      <c r="EI1267" s="27"/>
      <c r="EJ1267" s="27"/>
      <c r="EK1267" s="27"/>
      <c r="EL1267" s="27"/>
      <c r="EM1267" s="27"/>
      <c r="EN1267" s="27"/>
      <c r="EO1267" s="27"/>
      <c r="EP1267" s="27"/>
      <c r="EQ1267" s="27"/>
      <c r="ER1267" s="27"/>
      <c r="ES1267" s="27"/>
      <c r="ET1267" s="27"/>
      <c r="EU1267" s="27"/>
      <c r="EV1267" s="27"/>
    </row>
    <row r="1268" spans="22:152" ht="12.75"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7"/>
      <c r="BN1268" s="27"/>
      <c r="BO1268" s="27"/>
      <c r="BP1268" s="27"/>
      <c r="BQ1268" s="27"/>
      <c r="BR1268" s="27"/>
      <c r="BS1268" s="27"/>
      <c r="BT1268" s="27"/>
      <c r="BU1268" s="27"/>
      <c r="BV1268" s="27"/>
      <c r="BW1268" s="27"/>
      <c r="BX1268" s="27"/>
      <c r="BY1268" s="27"/>
      <c r="BZ1268" s="27"/>
      <c r="CA1268" s="27"/>
      <c r="CB1268" s="27"/>
      <c r="CC1268" s="27"/>
      <c r="CD1268" s="27"/>
      <c r="CE1268" s="27"/>
      <c r="CF1268" s="27"/>
      <c r="CG1268" s="27"/>
      <c r="CH1268" s="27"/>
      <c r="CI1268" s="27"/>
      <c r="CJ1268" s="27"/>
      <c r="CK1268" s="27"/>
      <c r="CL1268" s="27"/>
      <c r="CM1268" s="27"/>
      <c r="CN1268" s="27"/>
      <c r="CO1268" s="27"/>
      <c r="CP1268" s="27"/>
      <c r="CQ1268" s="27"/>
      <c r="CR1268" s="27"/>
      <c r="CS1268" s="27"/>
      <c r="CT1268" s="27"/>
      <c r="CU1268" s="27"/>
      <c r="CV1268" s="27"/>
      <c r="CW1268" s="27"/>
      <c r="CX1268" s="27"/>
      <c r="CY1268" s="27"/>
      <c r="CZ1268" s="27"/>
      <c r="DA1268" s="27"/>
      <c r="DB1268" s="27"/>
      <c r="DC1268" s="27"/>
      <c r="DD1268" s="27"/>
      <c r="DE1268" s="27"/>
      <c r="DF1268" s="27"/>
      <c r="DG1268" s="27"/>
      <c r="DH1268" s="27"/>
      <c r="DI1268" s="27"/>
      <c r="DJ1268" s="27"/>
      <c r="DK1268" s="27"/>
      <c r="DL1268" s="27"/>
      <c r="DM1268" s="27"/>
      <c r="DN1268" s="27"/>
      <c r="DO1268" s="27"/>
      <c r="DP1268" s="27"/>
      <c r="DQ1268" s="27"/>
      <c r="DR1268" s="27"/>
      <c r="DS1268" s="27"/>
      <c r="DT1268" s="27"/>
      <c r="DU1268" s="27"/>
      <c r="DV1268" s="27"/>
      <c r="DW1268" s="27"/>
      <c r="DX1268" s="27"/>
      <c r="DY1268" s="27"/>
      <c r="DZ1268" s="27"/>
      <c r="EA1268" s="27"/>
      <c r="EB1268" s="27"/>
      <c r="EC1268" s="27"/>
      <c r="ED1268" s="27"/>
      <c r="EE1268" s="27"/>
      <c r="EF1268" s="27"/>
      <c r="EG1268" s="27"/>
      <c r="EH1268" s="27"/>
      <c r="EI1268" s="27"/>
      <c r="EJ1268" s="27"/>
      <c r="EK1268" s="27"/>
      <c r="EL1268" s="27"/>
      <c r="EM1268" s="27"/>
      <c r="EN1268" s="27"/>
      <c r="EO1268" s="27"/>
      <c r="EP1268" s="27"/>
      <c r="EQ1268" s="27"/>
      <c r="ER1268" s="27"/>
      <c r="ES1268" s="27"/>
      <c r="ET1268" s="27"/>
      <c r="EU1268" s="27"/>
      <c r="EV1268" s="27"/>
    </row>
    <row r="1269" spans="22:152" ht="12.75"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7"/>
      <c r="BN1269" s="27"/>
      <c r="BO1269" s="27"/>
      <c r="BP1269" s="27"/>
      <c r="BQ1269" s="27"/>
      <c r="BR1269" s="27"/>
      <c r="BS1269" s="27"/>
      <c r="BT1269" s="27"/>
      <c r="BU1269" s="27"/>
      <c r="BV1269" s="27"/>
      <c r="BW1269" s="27"/>
      <c r="BX1269" s="27"/>
      <c r="BY1269" s="27"/>
      <c r="BZ1269" s="27"/>
      <c r="CA1269" s="27"/>
      <c r="CB1269" s="27"/>
      <c r="CC1269" s="27"/>
      <c r="CD1269" s="27"/>
      <c r="CE1269" s="27"/>
      <c r="CF1269" s="27"/>
      <c r="CG1269" s="27"/>
      <c r="CH1269" s="27"/>
      <c r="CI1269" s="27"/>
      <c r="CJ1269" s="27"/>
      <c r="CK1269" s="27"/>
      <c r="CL1269" s="27"/>
      <c r="CM1269" s="27"/>
      <c r="CN1269" s="27"/>
      <c r="CO1269" s="27"/>
      <c r="CP1269" s="27"/>
      <c r="CQ1269" s="27"/>
      <c r="CR1269" s="27"/>
      <c r="CS1269" s="27"/>
      <c r="CT1269" s="27"/>
      <c r="CU1269" s="27"/>
      <c r="CV1269" s="27"/>
      <c r="CW1269" s="27"/>
      <c r="CX1269" s="27"/>
      <c r="CY1269" s="27"/>
      <c r="CZ1269" s="27"/>
      <c r="DA1269" s="27"/>
      <c r="DB1269" s="27"/>
      <c r="DC1269" s="27"/>
      <c r="DD1269" s="27"/>
      <c r="DE1269" s="27"/>
      <c r="DF1269" s="27"/>
      <c r="DG1269" s="27"/>
      <c r="DH1269" s="27"/>
      <c r="DI1269" s="27"/>
      <c r="DJ1269" s="27"/>
      <c r="DK1269" s="27"/>
      <c r="DL1269" s="27"/>
      <c r="DM1269" s="27"/>
      <c r="DN1269" s="27"/>
      <c r="DO1269" s="27"/>
      <c r="DP1269" s="27"/>
      <c r="DQ1269" s="27"/>
      <c r="DR1269" s="27"/>
      <c r="DS1269" s="27"/>
      <c r="DT1269" s="27"/>
      <c r="DU1269" s="27"/>
      <c r="DV1269" s="27"/>
      <c r="DW1269" s="27"/>
      <c r="DX1269" s="27"/>
      <c r="DY1269" s="27"/>
      <c r="DZ1269" s="27"/>
      <c r="EA1269" s="27"/>
      <c r="EB1269" s="27"/>
      <c r="EC1269" s="27"/>
      <c r="ED1269" s="27"/>
      <c r="EE1269" s="27"/>
      <c r="EF1269" s="27"/>
      <c r="EG1269" s="27"/>
      <c r="EH1269" s="27"/>
      <c r="EI1269" s="27"/>
      <c r="EJ1269" s="27"/>
      <c r="EK1269" s="27"/>
      <c r="EL1269" s="27"/>
      <c r="EM1269" s="27"/>
      <c r="EN1269" s="27"/>
      <c r="EO1269" s="27"/>
      <c r="EP1269" s="27"/>
      <c r="EQ1269" s="27"/>
      <c r="ER1269" s="27"/>
      <c r="ES1269" s="27"/>
      <c r="ET1269" s="27"/>
      <c r="EU1269" s="27"/>
      <c r="EV1269" s="27"/>
    </row>
    <row r="1270" spans="22:152" ht="12.75"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7"/>
      <c r="BN1270" s="27"/>
      <c r="BO1270" s="27"/>
      <c r="BP1270" s="27"/>
      <c r="BQ1270" s="27"/>
      <c r="BR1270" s="27"/>
      <c r="BS1270" s="27"/>
      <c r="BT1270" s="27"/>
      <c r="BU1270" s="27"/>
      <c r="BV1270" s="27"/>
      <c r="BW1270" s="27"/>
      <c r="BX1270" s="27"/>
      <c r="BY1270" s="27"/>
      <c r="BZ1270" s="27"/>
      <c r="CA1270" s="27"/>
      <c r="CB1270" s="27"/>
      <c r="CC1270" s="27"/>
      <c r="CD1270" s="27"/>
      <c r="CE1270" s="27"/>
      <c r="CF1270" s="27"/>
      <c r="CG1270" s="27"/>
      <c r="CH1270" s="27"/>
      <c r="CI1270" s="27"/>
      <c r="CJ1270" s="27"/>
      <c r="CK1270" s="27"/>
      <c r="CL1270" s="27"/>
      <c r="CM1270" s="27"/>
      <c r="CN1270" s="27"/>
      <c r="CO1270" s="27"/>
      <c r="CP1270" s="27"/>
      <c r="CQ1270" s="27"/>
      <c r="CR1270" s="27"/>
      <c r="CS1270" s="27"/>
      <c r="CT1270" s="27"/>
      <c r="CU1270" s="27"/>
      <c r="CV1270" s="27"/>
      <c r="CW1270" s="27"/>
      <c r="CX1270" s="27"/>
      <c r="CY1270" s="27"/>
      <c r="CZ1270" s="27"/>
      <c r="DA1270" s="27"/>
      <c r="DB1270" s="27"/>
      <c r="DC1270" s="27"/>
      <c r="DD1270" s="27"/>
      <c r="DE1270" s="27"/>
      <c r="DF1270" s="27"/>
      <c r="DG1270" s="27"/>
      <c r="DH1270" s="27"/>
      <c r="DI1270" s="27"/>
      <c r="DJ1270" s="27"/>
      <c r="DK1270" s="27"/>
      <c r="DL1270" s="27"/>
      <c r="DM1270" s="27"/>
      <c r="DN1270" s="27"/>
      <c r="DO1270" s="27"/>
      <c r="DP1270" s="27"/>
      <c r="DQ1270" s="27"/>
      <c r="DR1270" s="27"/>
      <c r="DS1270" s="27"/>
      <c r="DT1270" s="27"/>
      <c r="DU1270" s="27"/>
      <c r="DV1270" s="27"/>
      <c r="DW1270" s="27"/>
      <c r="DX1270" s="27"/>
      <c r="DY1270" s="27"/>
      <c r="DZ1270" s="27"/>
      <c r="EA1270" s="27"/>
      <c r="EB1270" s="27"/>
      <c r="EC1270" s="27"/>
      <c r="ED1270" s="27"/>
      <c r="EE1270" s="27"/>
      <c r="EF1270" s="27"/>
      <c r="EG1270" s="27"/>
      <c r="EH1270" s="27"/>
      <c r="EI1270" s="27"/>
      <c r="EJ1270" s="27"/>
      <c r="EK1270" s="27"/>
      <c r="EL1270" s="27"/>
      <c r="EM1270" s="27"/>
      <c r="EN1270" s="27"/>
      <c r="EO1270" s="27"/>
      <c r="EP1270" s="27"/>
      <c r="EQ1270" s="27"/>
      <c r="ER1270" s="27"/>
      <c r="ES1270" s="27"/>
      <c r="ET1270" s="27"/>
      <c r="EU1270" s="27"/>
      <c r="EV1270" s="27"/>
    </row>
    <row r="1271" spans="22:152" ht="12.75"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7"/>
      <c r="BN1271" s="27"/>
      <c r="BO1271" s="27"/>
      <c r="BP1271" s="27"/>
      <c r="BQ1271" s="27"/>
      <c r="BR1271" s="27"/>
      <c r="BS1271" s="27"/>
      <c r="BT1271" s="27"/>
      <c r="BU1271" s="27"/>
      <c r="BV1271" s="27"/>
      <c r="BW1271" s="27"/>
      <c r="BX1271" s="27"/>
      <c r="BY1271" s="27"/>
      <c r="BZ1271" s="27"/>
      <c r="CA1271" s="27"/>
      <c r="CB1271" s="27"/>
      <c r="CC1271" s="27"/>
      <c r="CD1271" s="27"/>
      <c r="CE1271" s="27"/>
      <c r="CF1271" s="27"/>
      <c r="CG1271" s="27"/>
      <c r="CH1271" s="27"/>
      <c r="CI1271" s="27"/>
      <c r="CJ1271" s="27"/>
      <c r="CK1271" s="27"/>
      <c r="CL1271" s="27"/>
      <c r="CM1271" s="27"/>
      <c r="CN1271" s="27"/>
      <c r="CO1271" s="27"/>
      <c r="CP1271" s="27"/>
      <c r="CQ1271" s="27"/>
      <c r="CR1271" s="27"/>
      <c r="CS1271" s="27"/>
      <c r="CT1271" s="27"/>
      <c r="CU1271" s="27"/>
      <c r="CV1271" s="27"/>
      <c r="CW1271" s="27"/>
      <c r="CX1271" s="27"/>
      <c r="CY1271" s="27"/>
      <c r="CZ1271" s="27"/>
      <c r="DA1271" s="27"/>
      <c r="DB1271" s="27"/>
      <c r="DC1271" s="27"/>
      <c r="DD1271" s="27"/>
      <c r="DE1271" s="27"/>
      <c r="DF1271" s="27"/>
      <c r="DG1271" s="27"/>
      <c r="DH1271" s="27"/>
      <c r="DI1271" s="27"/>
      <c r="DJ1271" s="27"/>
      <c r="DK1271" s="27"/>
      <c r="DL1271" s="27"/>
      <c r="DM1271" s="27"/>
      <c r="DN1271" s="27"/>
      <c r="DO1271" s="27"/>
      <c r="DP1271" s="27"/>
      <c r="DQ1271" s="27"/>
      <c r="DR1271" s="27"/>
      <c r="DS1271" s="27"/>
      <c r="DT1271" s="27"/>
      <c r="DU1271" s="27"/>
      <c r="DV1271" s="27"/>
      <c r="DW1271" s="27"/>
      <c r="DX1271" s="27"/>
      <c r="DY1271" s="27"/>
      <c r="DZ1271" s="27"/>
      <c r="EA1271" s="27"/>
      <c r="EB1271" s="27"/>
      <c r="EC1271" s="27"/>
      <c r="ED1271" s="27"/>
      <c r="EE1271" s="27"/>
      <c r="EF1271" s="27"/>
      <c r="EG1271" s="27"/>
      <c r="EH1271" s="27"/>
      <c r="EI1271" s="27"/>
      <c r="EJ1271" s="27"/>
      <c r="EK1271" s="27"/>
      <c r="EL1271" s="27"/>
      <c r="EM1271" s="27"/>
      <c r="EN1271" s="27"/>
      <c r="EO1271" s="27"/>
      <c r="EP1271" s="27"/>
      <c r="EQ1271" s="27"/>
      <c r="ER1271" s="27"/>
      <c r="ES1271" s="27"/>
      <c r="ET1271" s="27"/>
      <c r="EU1271" s="27"/>
      <c r="EV1271" s="27"/>
    </row>
    <row r="1272" spans="22:152" ht="12.75"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7"/>
      <c r="BN1272" s="27"/>
      <c r="BO1272" s="27"/>
      <c r="BP1272" s="27"/>
      <c r="BQ1272" s="27"/>
      <c r="BR1272" s="27"/>
      <c r="BS1272" s="27"/>
      <c r="BT1272" s="27"/>
      <c r="BU1272" s="27"/>
      <c r="BV1272" s="27"/>
      <c r="BW1272" s="27"/>
      <c r="BX1272" s="27"/>
      <c r="BY1272" s="27"/>
      <c r="BZ1272" s="27"/>
      <c r="CA1272" s="27"/>
      <c r="CB1272" s="27"/>
      <c r="CC1272" s="27"/>
      <c r="CD1272" s="27"/>
      <c r="CE1272" s="27"/>
      <c r="CF1272" s="27"/>
      <c r="CG1272" s="27"/>
      <c r="CH1272" s="27"/>
      <c r="CI1272" s="27"/>
      <c r="CJ1272" s="27"/>
      <c r="CK1272" s="27"/>
      <c r="CL1272" s="27"/>
      <c r="CM1272" s="27"/>
      <c r="CN1272" s="27"/>
      <c r="CO1272" s="27"/>
      <c r="CP1272" s="27"/>
      <c r="CQ1272" s="27"/>
      <c r="CR1272" s="27"/>
      <c r="CS1272" s="27"/>
      <c r="CT1272" s="27"/>
      <c r="CU1272" s="27"/>
      <c r="CV1272" s="27"/>
      <c r="CW1272" s="27"/>
      <c r="CX1272" s="27"/>
      <c r="CY1272" s="27"/>
      <c r="CZ1272" s="27"/>
      <c r="DA1272" s="27"/>
      <c r="DB1272" s="27"/>
      <c r="DC1272" s="27"/>
      <c r="DD1272" s="27"/>
      <c r="DE1272" s="27"/>
      <c r="DF1272" s="27"/>
      <c r="DG1272" s="27"/>
      <c r="DH1272" s="27"/>
      <c r="DI1272" s="27"/>
      <c r="DJ1272" s="27"/>
      <c r="DK1272" s="27"/>
      <c r="DL1272" s="27"/>
      <c r="DM1272" s="27"/>
      <c r="DN1272" s="27"/>
      <c r="DO1272" s="27"/>
      <c r="DP1272" s="27"/>
      <c r="DQ1272" s="27"/>
      <c r="DR1272" s="27"/>
      <c r="DS1272" s="27"/>
      <c r="DT1272" s="27"/>
      <c r="DU1272" s="27"/>
      <c r="DV1272" s="27"/>
      <c r="DW1272" s="27"/>
      <c r="DX1272" s="27"/>
      <c r="DY1272" s="27"/>
      <c r="DZ1272" s="27"/>
      <c r="EA1272" s="27"/>
      <c r="EB1272" s="27"/>
      <c r="EC1272" s="27"/>
      <c r="ED1272" s="27"/>
      <c r="EE1272" s="27"/>
      <c r="EF1272" s="27"/>
      <c r="EG1272" s="27"/>
      <c r="EH1272" s="27"/>
      <c r="EI1272" s="27"/>
      <c r="EJ1272" s="27"/>
      <c r="EK1272" s="27"/>
      <c r="EL1272" s="27"/>
      <c r="EM1272" s="27"/>
      <c r="EN1272" s="27"/>
      <c r="EO1272" s="27"/>
      <c r="EP1272" s="27"/>
      <c r="EQ1272" s="27"/>
      <c r="ER1272" s="27"/>
      <c r="ES1272" s="27"/>
      <c r="ET1272" s="27"/>
      <c r="EU1272" s="27"/>
      <c r="EV1272" s="27"/>
    </row>
    <row r="1273" spans="22:152" ht="12.75"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7"/>
      <c r="BN1273" s="27"/>
      <c r="BO1273" s="27"/>
      <c r="BP1273" s="27"/>
      <c r="BQ1273" s="27"/>
      <c r="BR1273" s="27"/>
      <c r="BS1273" s="27"/>
      <c r="BT1273" s="27"/>
      <c r="BU1273" s="27"/>
      <c r="BV1273" s="27"/>
      <c r="BW1273" s="27"/>
      <c r="BX1273" s="27"/>
      <c r="BY1273" s="27"/>
      <c r="BZ1273" s="27"/>
      <c r="CA1273" s="27"/>
      <c r="CB1273" s="27"/>
      <c r="CC1273" s="27"/>
      <c r="CD1273" s="27"/>
      <c r="CE1273" s="27"/>
      <c r="CF1273" s="27"/>
      <c r="CG1273" s="27"/>
      <c r="CH1273" s="27"/>
      <c r="CI1273" s="27"/>
      <c r="CJ1273" s="27"/>
      <c r="CK1273" s="27"/>
      <c r="CL1273" s="27"/>
      <c r="CM1273" s="27"/>
      <c r="CN1273" s="27"/>
      <c r="CO1273" s="27"/>
      <c r="CP1273" s="27"/>
      <c r="CQ1273" s="27"/>
      <c r="CR1273" s="27"/>
      <c r="CS1273" s="27"/>
      <c r="CT1273" s="27"/>
      <c r="CU1273" s="27"/>
      <c r="CV1273" s="27"/>
      <c r="CW1273" s="27"/>
      <c r="CX1273" s="27"/>
      <c r="CY1273" s="27"/>
      <c r="CZ1273" s="27"/>
      <c r="DA1273" s="27"/>
      <c r="DB1273" s="27"/>
      <c r="DC1273" s="27"/>
      <c r="DD1273" s="27"/>
      <c r="DE1273" s="27"/>
      <c r="DF1273" s="27"/>
      <c r="DG1273" s="27"/>
      <c r="DH1273" s="27"/>
      <c r="DI1273" s="27"/>
      <c r="DJ1273" s="27"/>
      <c r="DK1273" s="27"/>
      <c r="DL1273" s="27"/>
      <c r="DM1273" s="27"/>
      <c r="DN1273" s="27"/>
      <c r="DO1273" s="27"/>
      <c r="DP1273" s="27"/>
      <c r="DQ1273" s="27"/>
      <c r="DR1273" s="27"/>
      <c r="DS1273" s="27"/>
      <c r="DT1273" s="27"/>
      <c r="DU1273" s="27"/>
      <c r="DV1273" s="27"/>
      <c r="DW1273" s="27"/>
      <c r="DX1273" s="27"/>
      <c r="DY1273" s="27"/>
      <c r="DZ1273" s="27"/>
      <c r="EA1273" s="27"/>
      <c r="EB1273" s="27"/>
      <c r="EC1273" s="27"/>
      <c r="ED1273" s="27"/>
      <c r="EE1273" s="27"/>
      <c r="EF1273" s="27"/>
      <c r="EG1273" s="27"/>
      <c r="EH1273" s="27"/>
      <c r="EI1273" s="27"/>
      <c r="EJ1273" s="27"/>
      <c r="EK1273" s="27"/>
      <c r="EL1273" s="27"/>
      <c r="EM1273" s="27"/>
      <c r="EN1273" s="27"/>
      <c r="EO1273" s="27"/>
      <c r="EP1273" s="27"/>
      <c r="EQ1273" s="27"/>
      <c r="ER1273" s="27"/>
      <c r="ES1273" s="27"/>
      <c r="ET1273" s="27"/>
      <c r="EU1273" s="27"/>
      <c r="EV1273" s="27"/>
    </row>
    <row r="1274" spans="22:152" ht="12.75"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7"/>
      <c r="BN1274" s="27"/>
      <c r="BO1274" s="27"/>
      <c r="BP1274" s="27"/>
      <c r="BQ1274" s="27"/>
      <c r="BR1274" s="27"/>
      <c r="BS1274" s="27"/>
      <c r="BT1274" s="27"/>
      <c r="BU1274" s="27"/>
      <c r="BV1274" s="27"/>
      <c r="BW1274" s="27"/>
      <c r="BX1274" s="27"/>
      <c r="BY1274" s="27"/>
      <c r="BZ1274" s="27"/>
      <c r="CA1274" s="27"/>
      <c r="CB1274" s="27"/>
      <c r="CC1274" s="27"/>
      <c r="CD1274" s="27"/>
      <c r="CE1274" s="27"/>
      <c r="CF1274" s="27"/>
      <c r="CG1274" s="27"/>
      <c r="CH1274" s="27"/>
      <c r="CI1274" s="27"/>
      <c r="CJ1274" s="27"/>
      <c r="CK1274" s="27"/>
      <c r="CL1274" s="27"/>
      <c r="CM1274" s="27"/>
      <c r="CN1274" s="27"/>
      <c r="CO1274" s="27"/>
      <c r="CP1274" s="27"/>
      <c r="CQ1274" s="27"/>
      <c r="CR1274" s="27"/>
      <c r="CS1274" s="27"/>
      <c r="CT1274" s="27"/>
      <c r="CU1274" s="27"/>
      <c r="CV1274" s="27"/>
      <c r="CW1274" s="27"/>
      <c r="CX1274" s="27"/>
      <c r="CY1274" s="27"/>
      <c r="CZ1274" s="27"/>
      <c r="DA1274" s="27"/>
      <c r="DB1274" s="27"/>
      <c r="DC1274" s="27"/>
      <c r="DD1274" s="27"/>
      <c r="DE1274" s="27"/>
      <c r="DF1274" s="27"/>
      <c r="DG1274" s="27"/>
      <c r="DH1274" s="27"/>
      <c r="DI1274" s="27"/>
      <c r="DJ1274" s="27"/>
      <c r="DK1274" s="27"/>
      <c r="DL1274" s="27"/>
      <c r="DM1274" s="27"/>
      <c r="DN1274" s="27"/>
      <c r="DO1274" s="27"/>
      <c r="DP1274" s="27"/>
      <c r="DQ1274" s="27"/>
      <c r="DR1274" s="27"/>
      <c r="DS1274" s="27"/>
      <c r="DT1274" s="27"/>
      <c r="DU1274" s="27"/>
      <c r="DV1274" s="27"/>
      <c r="DW1274" s="27"/>
      <c r="DX1274" s="27"/>
      <c r="DY1274" s="27"/>
      <c r="DZ1274" s="27"/>
      <c r="EA1274" s="27"/>
      <c r="EB1274" s="27"/>
      <c r="EC1274" s="27"/>
      <c r="ED1274" s="27"/>
      <c r="EE1274" s="27"/>
      <c r="EF1274" s="27"/>
      <c r="EG1274" s="27"/>
      <c r="EH1274" s="27"/>
      <c r="EI1274" s="27"/>
      <c r="EJ1274" s="27"/>
      <c r="EK1274" s="27"/>
      <c r="EL1274" s="27"/>
      <c r="EM1274" s="27"/>
      <c r="EN1274" s="27"/>
      <c r="EO1274" s="27"/>
      <c r="EP1274" s="27"/>
      <c r="EQ1274" s="27"/>
      <c r="ER1274" s="27"/>
      <c r="ES1274" s="27"/>
      <c r="ET1274" s="27"/>
      <c r="EU1274" s="27"/>
      <c r="EV1274" s="27"/>
    </row>
    <row r="1275" spans="22:152" ht="12.75"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7"/>
      <c r="BN1275" s="27"/>
      <c r="BO1275" s="27"/>
      <c r="BP1275" s="27"/>
      <c r="BQ1275" s="27"/>
      <c r="BR1275" s="27"/>
      <c r="BS1275" s="27"/>
      <c r="BT1275" s="27"/>
      <c r="BU1275" s="27"/>
      <c r="BV1275" s="27"/>
      <c r="BW1275" s="27"/>
      <c r="BX1275" s="27"/>
      <c r="BY1275" s="27"/>
      <c r="BZ1275" s="27"/>
      <c r="CA1275" s="27"/>
      <c r="CB1275" s="27"/>
      <c r="CC1275" s="27"/>
      <c r="CD1275" s="27"/>
      <c r="CE1275" s="27"/>
      <c r="CF1275" s="27"/>
      <c r="CG1275" s="27"/>
      <c r="CH1275" s="27"/>
      <c r="CI1275" s="27"/>
      <c r="CJ1275" s="27"/>
      <c r="CK1275" s="27"/>
      <c r="CL1275" s="27"/>
      <c r="CM1275" s="27"/>
      <c r="CN1275" s="27"/>
      <c r="CO1275" s="27"/>
      <c r="CP1275" s="27"/>
      <c r="CQ1275" s="27"/>
      <c r="CR1275" s="27"/>
      <c r="CS1275" s="27"/>
      <c r="CT1275" s="27"/>
      <c r="CU1275" s="27"/>
      <c r="CV1275" s="27"/>
      <c r="CW1275" s="27"/>
      <c r="CX1275" s="27"/>
      <c r="CY1275" s="27"/>
      <c r="CZ1275" s="27"/>
      <c r="DA1275" s="27"/>
      <c r="DB1275" s="27"/>
      <c r="DC1275" s="27"/>
      <c r="DD1275" s="27"/>
      <c r="DE1275" s="27"/>
      <c r="DF1275" s="27"/>
      <c r="DG1275" s="27"/>
      <c r="DH1275" s="27"/>
      <c r="DI1275" s="27"/>
      <c r="DJ1275" s="27"/>
      <c r="DK1275" s="27"/>
      <c r="DL1275" s="27"/>
      <c r="DM1275" s="27"/>
      <c r="DN1275" s="27"/>
      <c r="DO1275" s="27"/>
      <c r="DP1275" s="27"/>
      <c r="DQ1275" s="27"/>
      <c r="DR1275" s="27"/>
      <c r="DS1275" s="27"/>
      <c r="DT1275" s="27"/>
      <c r="DU1275" s="27"/>
      <c r="DV1275" s="27"/>
      <c r="DW1275" s="27"/>
      <c r="DX1275" s="27"/>
      <c r="DY1275" s="27"/>
      <c r="DZ1275" s="27"/>
      <c r="EA1275" s="27"/>
      <c r="EB1275" s="27"/>
      <c r="EC1275" s="27"/>
      <c r="ED1275" s="27"/>
      <c r="EE1275" s="27"/>
      <c r="EF1275" s="27"/>
      <c r="EG1275" s="27"/>
      <c r="EH1275" s="27"/>
      <c r="EI1275" s="27"/>
      <c r="EJ1275" s="27"/>
      <c r="EK1275" s="27"/>
      <c r="EL1275" s="27"/>
      <c r="EM1275" s="27"/>
      <c r="EN1275" s="27"/>
      <c r="EO1275" s="27"/>
      <c r="EP1275" s="27"/>
      <c r="EQ1275" s="27"/>
      <c r="ER1275" s="27"/>
      <c r="ES1275" s="27"/>
      <c r="ET1275" s="27"/>
      <c r="EU1275" s="27"/>
      <c r="EV1275" s="27"/>
    </row>
    <row r="1276" spans="22:152" ht="12.75"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7"/>
      <c r="BN1276" s="27"/>
      <c r="BO1276" s="27"/>
      <c r="BP1276" s="27"/>
      <c r="BQ1276" s="27"/>
      <c r="BR1276" s="27"/>
      <c r="BS1276" s="27"/>
      <c r="BT1276" s="27"/>
      <c r="BU1276" s="27"/>
      <c r="BV1276" s="27"/>
      <c r="BW1276" s="27"/>
      <c r="BX1276" s="27"/>
      <c r="BY1276" s="27"/>
      <c r="BZ1276" s="27"/>
      <c r="CA1276" s="27"/>
      <c r="CB1276" s="27"/>
      <c r="CC1276" s="27"/>
      <c r="CD1276" s="27"/>
      <c r="CE1276" s="27"/>
      <c r="CF1276" s="27"/>
      <c r="CG1276" s="27"/>
      <c r="CH1276" s="27"/>
      <c r="CI1276" s="27"/>
      <c r="CJ1276" s="27"/>
      <c r="CK1276" s="27"/>
      <c r="CL1276" s="27"/>
      <c r="CM1276" s="27"/>
      <c r="CN1276" s="27"/>
      <c r="CO1276" s="27"/>
      <c r="CP1276" s="27"/>
      <c r="CQ1276" s="27"/>
      <c r="CR1276" s="27"/>
      <c r="CS1276" s="27"/>
      <c r="CT1276" s="27"/>
      <c r="CU1276" s="27"/>
      <c r="CV1276" s="27"/>
      <c r="CW1276" s="27"/>
      <c r="CX1276" s="27"/>
      <c r="CY1276" s="27"/>
      <c r="CZ1276" s="27"/>
      <c r="DA1276" s="27"/>
      <c r="DB1276" s="27"/>
      <c r="DC1276" s="27"/>
      <c r="DD1276" s="27"/>
      <c r="DE1276" s="27"/>
      <c r="DF1276" s="27"/>
      <c r="DG1276" s="27"/>
      <c r="DH1276" s="27"/>
      <c r="DI1276" s="27"/>
      <c r="DJ1276" s="27"/>
      <c r="DK1276" s="27"/>
      <c r="DL1276" s="27"/>
      <c r="DM1276" s="27"/>
      <c r="DN1276" s="27"/>
      <c r="DO1276" s="27"/>
      <c r="DP1276" s="27"/>
      <c r="DQ1276" s="27"/>
      <c r="DR1276" s="27"/>
      <c r="DS1276" s="27"/>
      <c r="DT1276" s="27"/>
      <c r="DU1276" s="27"/>
      <c r="DV1276" s="27"/>
      <c r="DW1276" s="27"/>
      <c r="DX1276" s="27"/>
      <c r="DY1276" s="27"/>
      <c r="DZ1276" s="27"/>
      <c r="EA1276" s="27"/>
      <c r="EB1276" s="27"/>
      <c r="EC1276" s="27"/>
      <c r="ED1276" s="27"/>
      <c r="EE1276" s="27"/>
      <c r="EF1276" s="27"/>
      <c r="EG1276" s="27"/>
      <c r="EH1276" s="27"/>
      <c r="EI1276" s="27"/>
      <c r="EJ1276" s="27"/>
      <c r="EK1276" s="27"/>
      <c r="EL1276" s="27"/>
      <c r="EM1276" s="27"/>
      <c r="EN1276" s="27"/>
      <c r="EO1276" s="27"/>
      <c r="EP1276" s="27"/>
      <c r="EQ1276" s="27"/>
      <c r="ER1276" s="27"/>
      <c r="ES1276" s="27"/>
      <c r="ET1276" s="27"/>
      <c r="EU1276" s="27"/>
      <c r="EV1276" s="27"/>
    </row>
    <row r="1277" spans="22:152" ht="12.75"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7"/>
      <c r="BN1277" s="27"/>
      <c r="BO1277" s="27"/>
      <c r="BP1277" s="27"/>
      <c r="BQ1277" s="27"/>
      <c r="BR1277" s="27"/>
      <c r="BS1277" s="27"/>
      <c r="BT1277" s="27"/>
      <c r="BU1277" s="27"/>
      <c r="BV1277" s="27"/>
      <c r="BW1277" s="27"/>
      <c r="BX1277" s="27"/>
      <c r="BY1277" s="27"/>
      <c r="BZ1277" s="27"/>
      <c r="CA1277" s="27"/>
      <c r="CB1277" s="27"/>
      <c r="CC1277" s="27"/>
      <c r="CD1277" s="27"/>
      <c r="CE1277" s="27"/>
      <c r="CF1277" s="27"/>
      <c r="CG1277" s="27"/>
      <c r="CH1277" s="27"/>
      <c r="CI1277" s="27"/>
      <c r="CJ1277" s="27"/>
      <c r="CK1277" s="27"/>
      <c r="CL1277" s="27"/>
      <c r="CM1277" s="27"/>
      <c r="CN1277" s="27"/>
      <c r="CO1277" s="27"/>
      <c r="CP1277" s="27"/>
      <c r="CQ1277" s="27"/>
      <c r="CR1277" s="27"/>
      <c r="CS1277" s="27"/>
      <c r="CT1277" s="27"/>
      <c r="CU1277" s="27"/>
      <c r="CV1277" s="27"/>
      <c r="CW1277" s="27"/>
      <c r="CX1277" s="27"/>
      <c r="CY1277" s="27"/>
      <c r="CZ1277" s="27"/>
      <c r="DA1277" s="27"/>
      <c r="DB1277" s="27"/>
      <c r="DC1277" s="27"/>
      <c r="DD1277" s="27"/>
      <c r="DE1277" s="27"/>
      <c r="DF1277" s="27"/>
      <c r="DG1277" s="27"/>
      <c r="DH1277" s="27"/>
      <c r="DI1277" s="27"/>
      <c r="DJ1277" s="27"/>
      <c r="DK1277" s="27"/>
      <c r="DL1277" s="27"/>
      <c r="DM1277" s="27"/>
      <c r="DN1277" s="27"/>
      <c r="DO1277" s="27"/>
      <c r="DP1277" s="27"/>
      <c r="DQ1277" s="27"/>
      <c r="DR1277" s="27"/>
      <c r="DS1277" s="27"/>
      <c r="DT1277" s="27"/>
      <c r="DU1277" s="27"/>
      <c r="DV1277" s="27"/>
      <c r="DW1277" s="27"/>
      <c r="DX1277" s="27"/>
      <c r="DY1277" s="27"/>
      <c r="DZ1277" s="27"/>
      <c r="EA1277" s="27"/>
      <c r="EB1277" s="27"/>
      <c r="EC1277" s="27"/>
      <c r="ED1277" s="27"/>
      <c r="EE1277" s="27"/>
      <c r="EF1277" s="27"/>
      <c r="EG1277" s="27"/>
      <c r="EH1277" s="27"/>
      <c r="EI1277" s="27"/>
      <c r="EJ1277" s="27"/>
      <c r="EK1277" s="27"/>
      <c r="EL1277" s="27"/>
      <c r="EM1277" s="27"/>
      <c r="EN1277" s="27"/>
      <c r="EO1277" s="27"/>
      <c r="EP1277" s="27"/>
      <c r="EQ1277" s="27"/>
      <c r="ER1277" s="27"/>
      <c r="ES1277" s="27"/>
      <c r="ET1277" s="27"/>
      <c r="EU1277" s="27"/>
      <c r="EV1277" s="27"/>
    </row>
    <row r="1278" spans="22:152" ht="12.75"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7"/>
      <c r="BN1278" s="27"/>
      <c r="BO1278" s="27"/>
      <c r="BP1278" s="27"/>
      <c r="BQ1278" s="27"/>
      <c r="BR1278" s="27"/>
      <c r="BS1278" s="27"/>
      <c r="BT1278" s="27"/>
      <c r="BU1278" s="27"/>
      <c r="BV1278" s="27"/>
      <c r="BW1278" s="27"/>
      <c r="BX1278" s="27"/>
      <c r="BY1278" s="27"/>
      <c r="BZ1278" s="27"/>
      <c r="CA1278" s="27"/>
      <c r="CB1278" s="27"/>
      <c r="CC1278" s="27"/>
      <c r="CD1278" s="27"/>
      <c r="CE1278" s="27"/>
      <c r="CF1278" s="27"/>
      <c r="CG1278" s="27"/>
      <c r="CH1278" s="27"/>
      <c r="CI1278" s="27"/>
      <c r="CJ1278" s="27"/>
      <c r="CK1278" s="27"/>
      <c r="CL1278" s="27"/>
      <c r="CM1278" s="27"/>
      <c r="CN1278" s="27"/>
      <c r="CO1278" s="27"/>
      <c r="CP1278" s="27"/>
      <c r="CQ1278" s="27"/>
      <c r="CR1278" s="27"/>
      <c r="CS1278" s="27"/>
      <c r="CT1278" s="27"/>
      <c r="CU1278" s="27"/>
      <c r="CV1278" s="27"/>
      <c r="CW1278" s="27"/>
      <c r="CX1278" s="27"/>
      <c r="CY1278" s="27"/>
      <c r="CZ1278" s="27"/>
      <c r="DA1278" s="27"/>
      <c r="DB1278" s="27"/>
      <c r="DC1278" s="27"/>
      <c r="DD1278" s="27"/>
      <c r="DE1278" s="27"/>
      <c r="DF1278" s="27"/>
      <c r="DG1278" s="27"/>
      <c r="DH1278" s="27"/>
      <c r="DI1278" s="27"/>
      <c r="DJ1278" s="27"/>
      <c r="DK1278" s="27"/>
      <c r="DL1278" s="27"/>
      <c r="DM1278" s="27"/>
      <c r="DN1278" s="27"/>
      <c r="DO1278" s="27"/>
      <c r="DP1278" s="27"/>
      <c r="DQ1278" s="27"/>
      <c r="DR1278" s="27"/>
      <c r="DS1278" s="27"/>
      <c r="DT1278" s="27"/>
      <c r="DU1278" s="27"/>
      <c r="DV1278" s="27"/>
      <c r="DW1278" s="27"/>
      <c r="DX1278" s="27"/>
      <c r="DY1278" s="27"/>
      <c r="DZ1278" s="27"/>
      <c r="EA1278" s="27"/>
      <c r="EB1278" s="27"/>
      <c r="EC1278" s="27"/>
      <c r="ED1278" s="27"/>
      <c r="EE1278" s="27"/>
      <c r="EF1278" s="27"/>
      <c r="EG1278" s="27"/>
      <c r="EH1278" s="27"/>
      <c r="EI1278" s="27"/>
      <c r="EJ1278" s="27"/>
      <c r="EK1278" s="27"/>
      <c r="EL1278" s="27"/>
      <c r="EM1278" s="27"/>
      <c r="EN1278" s="27"/>
      <c r="EO1278" s="27"/>
      <c r="EP1278" s="27"/>
      <c r="EQ1278" s="27"/>
      <c r="ER1278" s="27"/>
      <c r="ES1278" s="27"/>
      <c r="ET1278" s="27"/>
      <c r="EU1278" s="27"/>
      <c r="EV1278" s="27"/>
    </row>
    <row r="1279" spans="22:152" ht="12.75"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7"/>
      <c r="BN1279" s="27"/>
      <c r="BO1279" s="27"/>
      <c r="BP1279" s="27"/>
      <c r="BQ1279" s="27"/>
      <c r="BR1279" s="27"/>
      <c r="BS1279" s="27"/>
      <c r="BT1279" s="27"/>
      <c r="BU1279" s="27"/>
      <c r="BV1279" s="27"/>
      <c r="BW1279" s="27"/>
      <c r="BX1279" s="27"/>
      <c r="BY1279" s="27"/>
      <c r="BZ1279" s="27"/>
      <c r="CA1279" s="27"/>
      <c r="CB1279" s="27"/>
      <c r="CC1279" s="27"/>
      <c r="CD1279" s="27"/>
      <c r="CE1279" s="27"/>
      <c r="CF1279" s="27"/>
      <c r="CG1279" s="27"/>
      <c r="CH1279" s="27"/>
      <c r="CI1279" s="27"/>
      <c r="CJ1279" s="27"/>
      <c r="CK1279" s="27"/>
      <c r="CL1279" s="27"/>
      <c r="CM1279" s="27"/>
      <c r="CN1279" s="27"/>
      <c r="CO1279" s="27"/>
      <c r="CP1279" s="27"/>
      <c r="CQ1279" s="27"/>
      <c r="CR1279" s="27"/>
      <c r="CS1279" s="27"/>
      <c r="CT1279" s="27"/>
      <c r="CU1279" s="27"/>
      <c r="CV1279" s="27"/>
      <c r="CW1279" s="27"/>
      <c r="CX1279" s="27"/>
      <c r="CY1279" s="27"/>
      <c r="CZ1279" s="27"/>
      <c r="DA1279" s="27"/>
      <c r="DB1279" s="27"/>
      <c r="DC1279" s="27"/>
      <c r="DD1279" s="27"/>
      <c r="DE1279" s="27"/>
      <c r="DF1279" s="27"/>
      <c r="DG1279" s="27"/>
      <c r="DH1279" s="27"/>
      <c r="DI1279" s="27"/>
      <c r="DJ1279" s="27"/>
      <c r="DK1279" s="27"/>
      <c r="DL1279" s="27"/>
      <c r="DM1279" s="27"/>
      <c r="DN1279" s="27"/>
      <c r="DO1279" s="27"/>
      <c r="DP1279" s="27"/>
      <c r="DQ1279" s="27"/>
      <c r="DR1279" s="27"/>
      <c r="DS1279" s="27"/>
      <c r="DT1279" s="27"/>
      <c r="DU1279" s="27"/>
      <c r="DV1279" s="27"/>
      <c r="DW1279" s="27"/>
      <c r="DX1279" s="27"/>
      <c r="DY1279" s="27"/>
      <c r="DZ1279" s="27"/>
      <c r="EA1279" s="27"/>
      <c r="EB1279" s="27"/>
      <c r="EC1279" s="27"/>
      <c r="ED1279" s="27"/>
      <c r="EE1279" s="27"/>
      <c r="EF1279" s="27"/>
      <c r="EG1279" s="27"/>
      <c r="EH1279" s="27"/>
      <c r="EI1279" s="27"/>
      <c r="EJ1279" s="27"/>
      <c r="EK1279" s="27"/>
      <c r="EL1279" s="27"/>
      <c r="EM1279" s="27"/>
      <c r="EN1279" s="27"/>
      <c r="EO1279" s="27"/>
      <c r="EP1279" s="27"/>
      <c r="EQ1279" s="27"/>
      <c r="ER1279" s="27"/>
      <c r="ES1279" s="27"/>
      <c r="ET1279" s="27"/>
      <c r="EU1279" s="27"/>
      <c r="EV1279" s="27"/>
    </row>
    <row r="1280" spans="22:152" ht="12.75"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7"/>
      <c r="BN1280" s="27"/>
      <c r="BO1280" s="27"/>
      <c r="BP1280" s="27"/>
      <c r="BQ1280" s="27"/>
      <c r="BR1280" s="27"/>
      <c r="BS1280" s="27"/>
      <c r="BT1280" s="27"/>
      <c r="BU1280" s="27"/>
      <c r="BV1280" s="27"/>
      <c r="BW1280" s="27"/>
      <c r="BX1280" s="27"/>
      <c r="BY1280" s="27"/>
      <c r="BZ1280" s="27"/>
      <c r="CA1280" s="27"/>
      <c r="CB1280" s="27"/>
      <c r="CC1280" s="27"/>
      <c r="CD1280" s="27"/>
      <c r="CE1280" s="27"/>
      <c r="CF1280" s="27"/>
      <c r="CG1280" s="27"/>
      <c r="CH1280" s="27"/>
      <c r="CI1280" s="27"/>
      <c r="CJ1280" s="27"/>
      <c r="CK1280" s="27"/>
      <c r="CL1280" s="27"/>
      <c r="CM1280" s="27"/>
      <c r="CN1280" s="27"/>
      <c r="CO1280" s="27"/>
      <c r="CP1280" s="27"/>
      <c r="CQ1280" s="27"/>
      <c r="CR1280" s="27"/>
      <c r="CS1280" s="27"/>
      <c r="CT1280" s="27"/>
      <c r="CU1280" s="27"/>
      <c r="CV1280" s="27"/>
      <c r="CW1280" s="27"/>
      <c r="CX1280" s="27"/>
      <c r="CY1280" s="27"/>
      <c r="CZ1280" s="27"/>
      <c r="DA1280" s="27"/>
      <c r="DB1280" s="27"/>
      <c r="DC1280" s="27"/>
      <c r="DD1280" s="27"/>
      <c r="DE1280" s="27"/>
      <c r="DF1280" s="27"/>
      <c r="DG1280" s="27"/>
      <c r="DH1280" s="27"/>
      <c r="DI1280" s="27"/>
      <c r="DJ1280" s="27"/>
      <c r="DK1280" s="27"/>
      <c r="DL1280" s="27"/>
      <c r="DM1280" s="27"/>
      <c r="DN1280" s="27"/>
      <c r="DO1280" s="27"/>
      <c r="DP1280" s="27"/>
      <c r="DQ1280" s="27"/>
      <c r="DR1280" s="27"/>
      <c r="DS1280" s="27"/>
      <c r="DT1280" s="27"/>
      <c r="DU1280" s="27"/>
      <c r="DV1280" s="27"/>
      <c r="DW1280" s="27"/>
      <c r="DX1280" s="27"/>
      <c r="DY1280" s="27"/>
      <c r="DZ1280" s="27"/>
      <c r="EA1280" s="27"/>
      <c r="EB1280" s="27"/>
      <c r="EC1280" s="27"/>
      <c r="ED1280" s="27"/>
      <c r="EE1280" s="27"/>
      <c r="EF1280" s="27"/>
      <c r="EG1280" s="27"/>
      <c r="EH1280" s="27"/>
      <c r="EI1280" s="27"/>
      <c r="EJ1280" s="27"/>
      <c r="EK1280" s="27"/>
      <c r="EL1280" s="27"/>
      <c r="EM1280" s="27"/>
      <c r="EN1280" s="27"/>
      <c r="EO1280" s="27"/>
      <c r="EP1280" s="27"/>
      <c r="EQ1280" s="27"/>
      <c r="ER1280" s="27"/>
      <c r="ES1280" s="27"/>
      <c r="ET1280" s="27"/>
      <c r="EU1280" s="27"/>
      <c r="EV1280" s="27"/>
    </row>
    <row r="1281" spans="22:152" ht="12.75"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7"/>
      <c r="BN1281" s="27"/>
      <c r="BO1281" s="27"/>
      <c r="BP1281" s="27"/>
      <c r="BQ1281" s="27"/>
      <c r="BR1281" s="27"/>
      <c r="BS1281" s="27"/>
      <c r="BT1281" s="27"/>
      <c r="BU1281" s="27"/>
      <c r="BV1281" s="27"/>
      <c r="BW1281" s="27"/>
      <c r="BX1281" s="27"/>
      <c r="BY1281" s="27"/>
      <c r="BZ1281" s="27"/>
      <c r="CA1281" s="27"/>
      <c r="CB1281" s="27"/>
      <c r="CC1281" s="27"/>
      <c r="CD1281" s="27"/>
      <c r="CE1281" s="27"/>
      <c r="CF1281" s="27"/>
      <c r="CG1281" s="27"/>
      <c r="CH1281" s="27"/>
      <c r="CI1281" s="27"/>
      <c r="CJ1281" s="27"/>
      <c r="CK1281" s="27"/>
      <c r="CL1281" s="27"/>
      <c r="CM1281" s="27"/>
      <c r="CN1281" s="27"/>
      <c r="CO1281" s="27"/>
      <c r="CP1281" s="27"/>
      <c r="CQ1281" s="27"/>
      <c r="CR1281" s="27"/>
      <c r="CS1281" s="27"/>
      <c r="CT1281" s="27"/>
      <c r="CU1281" s="27"/>
      <c r="CV1281" s="27"/>
      <c r="CW1281" s="27"/>
      <c r="CX1281" s="27"/>
      <c r="CY1281" s="27"/>
      <c r="CZ1281" s="27"/>
      <c r="DA1281" s="27"/>
      <c r="DB1281" s="27"/>
      <c r="DC1281" s="27"/>
      <c r="DD1281" s="27"/>
      <c r="DE1281" s="27"/>
      <c r="DF1281" s="27"/>
      <c r="DG1281" s="27"/>
      <c r="DH1281" s="27"/>
      <c r="DI1281" s="27"/>
      <c r="DJ1281" s="27"/>
      <c r="DK1281" s="27"/>
      <c r="DL1281" s="27"/>
      <c r="DM1281" s="27"/>
      <c r="DN1281" s="27"/>
      <c r="DO1281" s="27"/>
      <c r="DP1281" s="27"/>
      <c r="DQ1281" s="27"/>
      <c r="DR1281" s="27"/>
      <c r="DS1281" s="27"/>
      <c r="DT1281" s="27"/>
      <c r="DU1281" s="27"/>
      <c r="DV1281" s="27"/>
      <c r="DW1281" s="27"/>
      <c r="DX1281" s="27"/>
      <c r="DY1281" s="27"/>
      <c r="DZ1281" s="27"/>
      <c r="EA1281" s="27"/>
      <c r="EB1281" s="27"/>
      <c r="EC1281" s="27"/>
      <c r="ED1281" s="27"/>
      <c r="EE1281" s="27"/>
      <c r="EF1281" s="27"/>
      <c r="EG1281" s="27"/>
      <c r="EH1281" s="27"/>
      <c r="EI1281" s="27"/>
      <c r="EJ1281" s="27"/>
      <c r="EK1281" s="27"/>
      <c r="EL1281" s="27"/>
      <c r="EM1281" s="27"/>
      <c r="EN1281" s="27"/>
      <c r="EO1281" s="27"/>
      <c r="EP1281" s="27"/>
      <c r="EQ1281" s="27"/>
      <c r="ER1281" s="27"/>
      <c r="ES1281" s="27"/>
      <c r="ET1281" s="27"/>
      <c r="EU1281" s="27"/>
      <c r="EV1281" s="27"/>
    </row>
    <row r="1282" spans="22:152" ht="12.75"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7"/>
      <c r="BN1282" s="27"/>
      <c r="BO1282" s="27"/>
      <c r="BP1282" s="27"/>
      <c r="BQ1282" s="27"/>
      <c r="BR1282" s="27"/>
      <c r="BS1282" s="27"/>
      <c r="BT1282" s="27"/>
      <c r="BU1282" s="27"/>
      <c r="BV1282" s="27"/>
      <c r="BW1282" s="27"/>
      <c r="BX1282" s="27"/>
      <c r="BY1282" s="27"/>
      <c r="BZ1282" s="27"/>
      <c r="CA1282" s="27"/>
      <c r="CB1282" s="27"/>
      <c r="CC1282" s="27"/>
      <c r="CD1282" s="27"/>
      <c r="CE1282" s="27"/>
      <c r="CF1282" s="27"/>
      <c r="CG1282" s="27"/>
      <c r="CH1282" s="27"/>
      <c r="CI1282" s="27"/>
      <c r="CJ1282" s="27"/>
      <c r="CK1282" s="27"/>
      <c r="CL1282" s="27"/>
      <c r="CM1282" s="27"/>
      <c r="CN1282" s="27"/>
      <c r="CO1282" s="27"/>
      <c r="CP1282" s="27"/>
      <c r="CQ1282" s="27"/>
      <c r="CR1282" s="27"/>
      <c r="CS1282" s="27"/>
      <c r="CT1282" s="27"/>
      <c r="CU1282" s="27"/>
      <c r="CV1282" s="27"/>
      <c r="CW1282" s="27"/>
      <c r="CX1282" s="27"/>
      <c r="CY1282" s="27"/>
      <c r="CZ1282" s="27"/>
      <c r="DA1282" s="27"/>
      <c r="DB1282" s="27"/>
      <c r="DC1282" s="27"/>
      <c r="DD1282" s="27"/>
      <c r="DE1282" s="27"/>
      <c r="DF1282" s="27"/>
      <c r="DG1282" s="27"/>
      <c r="DH1282" s="27"/>
      <c r="DI1282" s="27"/>
      <c r="DJ1282" s="27"/>
      <c r="DK1282" s="27"/>
      <c r="DL1282" s="27"/>
      <c r="DM1282" s="27"/>
      <c r="DN1282" s="27"/>
      <c r="DO1282" s="27"/>
      <c r="DP1282" s="27"/>
      <c r="DQ1282" s="27"/>
      <c r="DR1282" s="27"/>
      <c r="DS1282" s="27"/>
      <c r="DT1282" s="27"/>
      <c r="DU1282" s="27"/>
      <c r="DV1282" s="27"/>
      <c r="DW1282" s="27"/>
      <c r="DX1282" s="27"/>
      <c r="DY1282" s="27"/>
      <c r="DZ1282" s="27"/>
      <c r="EA1282" s="27"/>
      <c r="EB1282" s="27"/>
      <c r="EC1282" s="27"/>
      <c r="ED1282" s="27"/>
      <c r="EE1282" s="27"/>
      <c r="EF1282" s="27"/>
      <c r="EG1282" s="27"/>
      <c r="EH1282" s="27"/>
      <c r="EI1282" s="27"/>
      <c r="EJ1282" s="27"/>
      <c r="EK1282" s="27"/>
      <c r="EL1282" s="27"/>
      <c r="EM1282" s="27"/>
      <c r="EN1282" s="27"/>
      <c r="EO1282" s="27"/>
      <c r="EP1282" s="27"/>
      <c r="EQ1282" s="27"/>
      <c r="ER1282" s="27"/>
      <c r="ES1282" s="27"/>
      <c r="ET1282" s="27"/>
      <c r="EU1282" s="27"/>
      <c r="EV1282" s="27"/>
    </row>
    <row r="1283" spans="22:152" ht="12.75"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7"/>
      <c r="BN1283" s="27"/>
      <c r="BO1283" s="27"/>
      <c r="BP1283" s="27"/>
      <c r="BQ1283" s="27"/>
      <c r="BR1283" s="27"/>
      <c r="BS1283" s="27"/>
      <c r="BT1283" s="27"/>
      <c r="BU1283" s="27"/>
      <c r="BV1283" s="27"/>
      <c r="BW1283" s="27"/>
      <c r="BX1283" s="27"/>
      <c r="BY1283" s="27"/>
      <c r="BZ1283" s="27"/>
      <c r="CA1283" s="27"/>
      <c r="CB1283" s="27"/>
      <c r="CC1283" s="27"/>
      <c r="CD1283" s="27"/>
      <c r="CE1283" s="27"/>
      <c r="CF1283" s="27"/>
      <c r="CG1283" s="27"/>
      <c r="CH1283" s="27"/>
      <c r="CI1283" s="27"/>
      <c r="CJ1283" s="27"/>
      <c r="CK1283" s="27"/>
      <c r="CL1283" s="27"/>
      <c r="CM1283" s="27"/>
      <c r="CN1283" s="27"/>
      <c r="CO1283" s="27"/>
      <c r="CP1283" s="27"/>
      <c r="CQ1283" s="27"/>
      <c r="CR1283" s="27"/>
      <c r="CS1283" s="27"/>
      <c r="CT1283" s="27"/>
      <c r="CU1283" s="27"/>
      <c r="CV1283" s="27"/>
      <c r="CW1283" s="27"/>
      <c r="CX1283" s="27"/>
      <c r="CY1283" s="27"/>
      <c r="CZ1283" s="27"/>
      <c r="DA1283" s="27"/>
      <c r="DB1283" s="27"/>
      <c r="DC1283" s="27"/>
      <c r="DD1283" s="27"/>
      <c r="DE1283" s="27"/>
      <c r="DF1283" s="27"/>
      <c r="DG1283" s="27"/>
      <c r="DH1283" s="27"/>
      <c r="DI1283" s="27"/>
      <c r="DJ1283" s="27"/>
      <c r="DK1283" s="27"/>
      <c r="DL1283" s="27"/>
      <c r="DM1283" s="27"/>
      <c r="DN1283" s="27"/>
      <c r="DO1283" s="27"/>
      <c r="DP1283" s="27"/>
      <c r="DQ1283" s="27"/>
      <c r="DR1283" s="27"/>
      <c r="DS1283" s="27"/>
      <c r="DT1283" s="27"/>
      <c r="DU1283" s="27"/>
      <c r="DV1283" s="27"/>
      <c r="DW1283" s="27"/>
      <c r="DX1283" s="27"/>
      <c r="DY1283" s="27"/>
      <c r="DZ1283" s="27"/>
      <c r="EA1283" s="27"/>
      <c r="EB1283" s="27"/>
      <c r="EC1283" s="27"/>
      <c r="ED1283" s="27"/>
      <c r="EE1283" s="27"/>
      <c r="EF1283" s="27"/>
      <c r="EG1283" s="27"/>
      <c r="EH1283" s="27"/>
      <c r="EI1283" s="27"/>
      <c r="EJ1283" s="27"/>
      <c r="EK1283" s="27"/>
      <c r="EL1283" s="27"/>
      <c r="EM1283" s="27"/>
      <c r="EN1283" s="27"/>
      <c r="EO1283" s="27"/>
      <c r="EP1283" s="27"/>
      <c r="EQ1283" s="27"/>
      <c r="ER1283" s="27"/>
      <c r="ES1283" s="27"/>
      <c r="ET1283" s="27"/>
      <c r="EU1283" s="27"/>
      <c r="EV1283" s="27"/>
    </row>
    <row r="1284" spans="22:152" ht="12.75"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7"/>
      <c r="BN1284" s="27"/>
      <c r="BO1284" s="27"/>
      <c r="BP1284" s="27"/>
      <c r="BQ1284" s="27"/>
      <c r="BR1284" s="27"/>
      <c r="BS1284" s="27"/>
      <c r="BT1284" s="27"/>
      <c r="BU1284" s="27"/>
      <c r="BV1284" s="27"/>
      <c r="BW1284" s="27"/>
      <c r="BX1284" s="27"/>
      <c r="BY1284" s="27"/>
      <c r="BZ1284" s="27"/>
      <c r="CA1284" s="27"/>
      <c r="CB1284" s="27"/>
      <c r="CC1284" s="27"/>
      <c r="CD1284" s="27"/>
      <c r="CE1284" s="27"/>
      <c r="CF1284" s="27"/>
      <c r="CG1284" s="27"/>
      <c r="CH1284" s="27"/>
      <c r="CI1284" s="27"/>
      <c r="CJ1284" s="27"/>
      <c r="CK1284" s="27"/>
      <c r="CL1284" s="27"/>
      <c r="CM1284" s="27"/>
      <c r="CN1284" s="27"/>
      <c r="CO1284" s="27"/>
      <c r="CP1284" s="27"/>
      <c r="CQ1284" s="27"/>
      <c r="CR1284" s="27"/>
      <c r="CS1284" s="27"/>
      <c r="CT1284" s="27"/>
      <c r="CU1284" s="27"/>
      <c r="CV1284" s="27"/>
      <c r="CW1284" s="27"/>
      <c r="CX1284" s="27"/>
      <c r="CY1284" s="27"/>
      <c r="CZ1284" s="27"/>
      <c r="DA1284" s="27"/>
      <c r="DB1284" s="27"/>
      <c r="DC1284" s="27"/>
      <c r="DD1284" s="27"/>
      <c r="DE1284" s="27"/>
      <c r="DF1284" s="27"/>
      <c r="DG1284" s="27"/>
      <c r="DH1284" s="27"/>
      <c r="DI1284" s="27"/>
      <c r="DJ1284" s="27"/>
      <c r="DK1284" s="27"/>
      <c r="DL1284" s="27"/>
      <c r="DM1284" s="27"/>
      <c r="DN1284" s="27"/>
      <c r="DO1284" s="27"/>
      <c r="DP1284" s="27"/>
      <c r="DQ1284" s="27"/>
      <c r="DR1284" s="27"/>
      <c r="DS1284" s="27"/>
      <c r="DT1284" s="27"/>
      <c r="DU1284" s="27"/>
      <c r="DV1284" s="27"/>
      <c r="DW1284" s="27"/>
      <c r="DX1284" s="27"/>
      <c r="DY1284" s="27"/>
      <c r="DZ1284" s="27"/>
      <c r="EA1284" s="27"/>
      <c r="EB1284" s="27"/>
      <c r="EC1284" s="27"/>
      <c r="ED1284" s="27"/>
      <c r="EE1284" s="27"/>
      <c r="EF1284" s="27"/>
      <c r="EG1284" s="27"/>
      <c r="EH1284" s="27"/>
      <c r="EI1284" s="27"/>
      <c r="EJ1284" s="27"/>
      <c r="EK1284" s="27"/>
      <c r="EL1284" s="27"/>
      <c r="EM1284" s="27"/>
      <c r="EN1284" s="27"/>
      <c r="EO1284" s="27"/>
      <c r="EP1284" s="27"/>
      <c r="EQ1284" s="27"/>
      <c r="ER1284" s="27"/>
      <c r="ES1284" s="27"/>
      <c r="ET1284" s="27"/>
      <c r="EU1284" s="27"/>
      <c r="EV1284" s="27"/>
    </row>
    <row r="1285" spans="22:152" ht="12.75"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7"/>
      <c r="BN1285" s="27"/>
      <c r="BO1285" s="27"/>
      <c r="BP1285" s="27"/>
      <c r="BQ1285" s="27"/>
      <c r="BR1285" s="27"/>
      <c r="BS1285" s="27"/>
      <c r="BT1285" s="27"/>
      <c r="BU1285" s="27"/>
      <c r="BV1285" s="27"/>
      <c r="BW1285" s="27"/>
      <c r="BX1285" s="27"/>
      <c r="BY1285" s="27"/>
      <c r="BZ1285" s="27"/>
      <c r="CA1285" s="27"/>
      <c r="CB1285" s="27"/>
      <c r="CC1285" s="27"/>
      <c r="CD1285" s="27"/>
      <c r="CE1285" s="27"/>
      <c r="CF1285" s="27"/>
      <c r="CG1285" s="27"/>
      <c r="CH1285" s="27"/>
      <c r="CI1285" s="27"/>
      <c r="CJ1285" s="27"/>
      <c r="CK1285" s="27"/>
      <c r="CL1285" s="27"/>
      <c r="CM1285" s="27"/>
      <c r="CN1285" s="27"/>
      <c r="CO1285" s="27"/>
      <c r="CP1285" s="27"/>
      <c r="CQ1285" s="27"/>
      <c r="CR1285" s="27"/>
      <c r="CS1285" s="27"/>
      <c r="CT1285" s="27"/>
      <c r="CU1285" s="27"/>
      <c r="CV1285" s="27"/>
      <c r="CW1285" s="27"/>
      <c r="CX1285" s="27"/>
      <c r="CY1285" s="27"/>
      <c r="CZ1285" s="27"/>
      <c r="DA1285" s="27"/>
      <c r="DB1285" s="27"/>
      <c r="DC1285" s="27"/>
      <c r="DD1285" s="27"/>
      <c r="DE1285" s="27"/>
      <c r="DF1285" s="27"/>
      <c r="DG1285" s="27"/>
      <c r="DH1285" s="27"/>
      <c r="DI1285" s="27"/>
      <c r="DJ1285" s="27"/>
      <c r="DK1285" s="27"/>
      <c r="DL1285" s="27"/>
      <c r="DM1285" s="27"/>
      <c r="DN1285" s="27"/>
      <c r="DO1285" s="27"/>
      <c r="DP1285" s="27"/>
      <c r="DQ1285" s="27"/>
      <c r="DR1285" s="27"/>
      <c r="DS1285" s="27"/>
      <c r="DT1285" s="27"/>
      <c r="DU1285" s="27"/>
      <c r="DV1285" s="27"/>
      <c r="DW1285" s="27"/>
      <c r="DX1285" s="27"/>
      <c r="DY1285" s="27"/>
      <c r="DZ1285" s="27"/>
      <c r="EA1285" s="27"/>
      <c r="EB1285" s="27"/>
      <c r="EC1285" s="27"/>
      <c r="ED1285" s="27"/>
      <c r="EE1285" s="27"/>
      <c r="EF1285" s="27"/>
      <c r="EG1285" s="27"/>
      <c r="EH1285" s="27"/>
      <c r="EI1285" s="27"/>
      <c r="EJ1285" s="27"/>
      <c r="EK1285" s="27"/>
      <c r="EL1285" s="27"/>
      <c r="EM1285" s="27"/>
      <c r="EN1285" s="27"/>
      <c r="EO1285" s="27"/>
      <c r="EP1285" s="27"/>
      <c r="EQ1285" s="27"/>
      <c r="ER1285" s="27"/>
      <c r="ES1285" s="27"/>
      <c r="ET1285" s="27"/>
      <c r="EU1285" s="27"/>
      <c r="EV1285" s="27"/>
    </row>
    <row r="1286" spans="22:152" ht="12.75"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7"/>
      <c r="BN1286" s="27"/>
      <c r="BO1286" s="27"/>
      <c r="BP1286" s="27"/>
      <c r="BQ1286" s="27"/>
      <c r="BR1286" s="27"/>
      <c r="BS1286" s="27"/>
      <c r="BT1286" s="27"/>
      <c r="BU1286" s="27"/>
      <c r="BV1286" s="27"/>
      <c r="BW1286" s="27"/>
      <c r="BX1286" s="27"/>
      <c r="BY1286" s="27"/>
      <c r="BZ1286" s="27"/>
      <c r="CA1286" s="27"/>
      <c r="CB1286" s="27"/>
      <c r="CC1286" s="27"/>
      <c r="CD1286" s="27"/>
      <c r="CE1286" s="27"/>
      <c r="CF1286" s="27"/>
      <c r="CG1286" s="27"/>
      <c r="CH1286" s="27"/>
      <c r="CI1286" s="27"/>
      <c r="CJ1286" s="27"/>
      <c r="CK1286" s="27"/>
      <c r="CL1286" s="27"/>
      <c r="CM1286" s="27"/>
      <c r="CN1286" s="27"/>
      <c r="CO1286" s="27"/>
      <c r="CP1286" s="27"/>
      <c r="CQ1286" s="27"/>
      <c r="CR1286" s="27"/>
      <c r="CS1286" s="27"/>
      <c r="CT1286" s="27"/>
      <c r="CU1286" s="27"/>
      <c r="CV1286" s="27"/>
      <c r="CW1286" s="27"/>
      <c r="CX1286" s="27"/>
      <c r="CY1286" s="27"/>
      <c r="CZ1286" s="27"/>
      <c r="DA1286" s="27"/>
      <c r="DB1286" s="27"/>
      <c r="DC1286" s="27"/>
      <c r="DD1286" s="27"/>
      <c r="DE1286" s="27"/>
      <c r="DF1286" s="27"/>
      <c r="DG1286" s="27"/>
      <c r="DH1286" s="27"/>
      <c r="DI1286" s="27"/>
      <c r="DJ1286" s="27"/>
      <c r="DK1286" s="27"/>
      <c r="DL1286" s="27"/>
      <c r="DM1286" s="27"/>
      <c r="DN1286" s="27"/>
      <c r="DO1286" s="27"/>
      <c r="DP1286" s="27"/>
      <c r="DQ1286" s="27"/>
      <c r="DR1286" s="27"/>
      <c r="DS1286" s="27"/>
      <c r="DT1286" s="27"/>
      <c r="DU1286" s="27"/>
      <c r="DV1286" s="27"/>
      <c r="DW1286" s="27"/>
      <c r="DX1286" s="27"/>
      <c r="DY1286" s="27"/>
      <c r="DZ1286" s="27"/>
      <c r="EA1286" s="27"/>
      <c r="EB1286" s="27"/>
      <c r="EC1286" s="27"/>
      <c r="ED1286" s="27"/>
      <c r="EE1286" s="27"/>
      <c r="EF1286" s="27"/>
      <c r="EG1286" s="27"/>
      <c r="EH1286" s="27"/>
      <c r="EI1286" s="27"/>
      <c r="EJ1286" s="27"/>
      <c r="EK1286" s="27"/>
      <c r="EL1286" s="27"/>
      <c r="EM1286" s="27"/>
      <c r="EN1286" s="27"/>
      <c r="EO1286" s="27"/>
      <c r="EP1286" s="27"/>
      <c r="EQ1286" s="27"/>
      <c r="ER1286" s="27"/>
      <c r="ES1286" s="27"/>
      <c r="ET1286" s="27"/>
      <c r="EU1286" s="27"/>
      <c r="EV1286" s="27"/>
    </row>
    <row r="1287" spans="22:152" ht="12.75"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7"/>
      <c r="BN1287" s="27"/>
      <c r="BO1287" s="27"/>
      <c r="BP1287" s="27"/>
      <c r="BQ1287" s="27"/>
      <c r="BR1287" s="27"/>
      <c r="BS1287" s="27"/>
      <c r="BT1287" s="27"/>
      <c r="BU1287" s="27"/>
      <c r="BV1287" s="27"/>
      <c r="BW1287" s="27"/>
      <c r="BX1287" s="27"/>
      <c r="BY1287" s="27"/>
      <c r="BZ1287" s="27"/>
      <c r="CA1287" s="27"/>
      <c r="CB1287" s="27"/>
      <c r="CC1287" s="27"/>
      <c r="CD1287" s="27"/>
      <c r="CE1287" s="27"/>
      <c r="CF1287" s="27"/>
      <c r="CG1287" s="27"/>
      <c r="CH1287" s="27"/>
      <c r="CI1287" s="27"/>
      <c r="CJ1287" s="27"/>
      <c r="CK1287" s="27"/>
      <c r="CL1287" s="27"/>
      <c r="CM1287" s="27"/>
      <c r="CN1287" s="27"/>
      <c r="CO1287" s="27"/>
      <c r="CP1287" s="27"/>
      <c r="CQ1287" s="27"/>
      <c r="CR1287" s="27"/>
      <c r="CS1287" s="27"/>
      <c r="CT1287" s="27"/>
      <c r="CU1287" s="27"/>
      <c r="CV1287" s="27"/>
      <c r="CW1287" s="27"/>
      <c r="CX1287" s="27"/>
      <c r="CY1287" s="27"/>
      <c r="CZ1287" s="27"/>
      <c r="DA1287" s="27"/>
      <c r="DB1287" s="27"/>
      <c r="DC1287" s="27"/>
      <c r="DD1287" s="27"/>
      <c r="DE1287" s="27"/>
      <c r="DF1287" s="27"/>
      <c r="DG1287" s="27"/>
      <c r="DH1287" s="27"/>
      <c r="DI1287" s="27"/>
      <c r="DJ1287" s="27"/>
      <c r="DK1287" s="27"/>
      <c r="DL1287" s="27"/>
      <c r="DM1287" s="27"/>
      <c r="DN1287" s="27"/>
      <c r="DO1287" s="27"/>
      <c r="DP1287" s="27"/>
      <c r="DQ1287" s="27"/>
      <c r="DR1287" s="27"/>
      <c r="DS1287" s="27"/>
      <c r="DT1287" s="27"/>
      <c r="DU1287" s="27"/>
      <c r="DV1287" s="27"/>
      <c r="DW1287" s="27"/>
      <c r="DX1287" s="27"/>
      <c r="DY1287" s="27"/>
      <c r="DZ1287" s="27"/>
      <c r="EA1287" s="27"/>
      <c r="EB1287" s="27"/>
      <c r="EC1287" s="27"/>
      <c r="ED1287" s="27"/>
      <c r="EE1287" s="27"/>
      <c r="EF1287" s="27"/>
      <c r="EG1287" s="27"/>
      <c r="EH1287" s="27"/>
      <c r="EI1287" s="27"/>
      <c r="EJ1287" s="27"/>
      <c r="EK1287" s="27"/>
      <c r="EL1287" s="27"/>
      <c r="EM1287" s="27"/>
      <c r="EN1287" s="27"/>
      <c r="EO1287" s="27"/>
      <c r="EP1287" s="27"/>
      <c r="EQ1287" s="27"/>
      <c r="ER1287" s="27"/>
      <c r="ES1287" s="27"/>
      <c r="ET1287" s="27"/>
      <c r="EU1287" s="27"/>
      <c r="EV1287" s="27"/>
    </row>
    <row r="1288" spans="22:152" ht="12.75"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7"/>
      <c r="BN1288" s="27"/>
      <c r="BO1288" s="27"/>
      <c r="BP1288" s="27"/>
      <c r="BQ1288" s="27"/>
      <c r="BR1288" s="27"/>
      <c r="BS1288" s="27"/>
      <c r="BT1288" s="27"/>
      <c r="BU1288" s="27"/>
      <c r="BV1288" s="27"/>
      <c r="BW1288" s="27"/>
      <c r="BX1288" s="27"/>
      <c r="BY1288" s="27"/>
      <c r="BZ1288" s="27"/>
      <c r="CA1288" s="27"/>
      <c r="CB1288" s="27"/>
      <c r="CC1288" s="27"/>
      <c r="CD1288" s="27"/>
      <c r="CE1288" s="27"/>
      <c r="CF1288" s="27"/>
      <c r="CG1288" s="27"/>
      <c r="CH1288" s="27"/>
      <c r="CI1288" s="27"/>
      <c r="CJ1288" s="27"/>
      <c r="CK1288" s="27"/>
      <c r="CL1288" s="27"/>
      <c r="CM1288" s="27"/>
      <c r="CN1288" s="27"/>
      <c r="CO1288" s="27"/>
      <c r="CP1288" s="27"/>
      <c r="CQ1288" s="27"/>
      <c r="CR1288" s="27"/>
      <c r="CS1288" s="27"/>
      <c r="CT1288" s="27"/>
      <c r="CU1288" s="27"/>
      <c r="CV1288" s="27"/>
      <c r="CW1288" s="27"/>
      <c r="CX1288" s="27"/>
      <c r="CY1288" s="27"/>
      <c r="CZ1288" s="27"/>
      <c r="DA1288" s="27"/>
      <c r="DB1288" s="27"/>
      <c r="DC1288" s="27"/>
      <c r="DD1288" s="27"/>
      <c r="DE1288" s="27"/>
      <c r="DF1288" s="27"/>
      <c r="DG1288" s="27"/>
      <c r="DH1288" s="27"/>
      <c r="DI1288" s="27"/>
      <c r="DJ1288" s="27"/>
      <c r="DK1288" s="27"/>
      <c r="DL1288" s="27"/>
      <c r="DM1288" s="27"/>
      <c r="DN1288" s="27"/>
      <c r="DO1288" s="27"/>
      <c r="DP1288" s="27"/>
      <c r="DQ1288" s="27"/>
      <c r="DR1288" s="27"/>
      <c r="DS1288" s="27"/>
      <c r="DT1288" s="27"/>
      <c r="DU1288" s="27"/>
      <c r="DV1288" s="27"/>
      <c r="DW1288" s="27"/>
      <c r="DX1288" s="27"/>
      <c r="DY1288" s="27"/>
      <c r="DZ1288" s="27"/>
      <c r="EA1288" s="27"/>
      <c r="EB1288" s="27"/>
      <c r="EC1288" s="27"/>
      <c r="ED1288" s="27"/>
      <c r="EE1288" s="27"/>
      <c r="EF1288" s="27"/>
      <c r="EG1288" s="27"/>
      <c r="EH1288" s="27"/>
      <c r="EI1288" s="27"/>
      <c r="EJ1288" s="27"/>
      <c r="EK1288" s="27"/>
      <c r="EL1288" s="27"/>
      <c r="EM1288" s="27"/>
      <c r="EN1288" s="27"/>
      <c r="EO1288" s="27"/>
      <c r="EP1288" s="27"/>
      <c r="EQ1288" s="27"/>
      <c r="ER1288" s="27"/>
      <c r="ES1288" s="27"/>
      <c r="ET1288" s="27"/>
      <c r="EU1288" s="27"/>
      <c r="EV1288" s="27"/>
    </row>
    <row r="1289" spans="22:152" ht="12.75"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7"/>
      <c r="BN1289" s="27"/>
      <c r="BO1289" s="27"/>
      <c r="BP1289" s="27"/>
      <c r="BQ1289" s="27"/>
      <c r="BR1289" s="27"/>
      <c r="BS1289" s="27"/>
      <c r="BT1289" s="27"/>
      <c r="BU1289" s="27"/>
      <c r="BV1289" s="27"/>
      <c r="BW1289" s="27"/>
      <c r="BX1289" s="27"/>
      <c r="BY1289" s="27"/>
      <c r="BZ1289" s="27"/>
      <c r="CA1289" s="27"/>
      <c r="CB1289" s="27"/>
      <c r="CC1289" s="27"/>
      <c r="CD1289" s="27"/>
      <c r="CE1289" s="27"/>
      <c r="CF1289" s="27"/>
      <c r="CG1289" s="27"/>
      <c r="CH1289" s="27"/>
      <c r="CI1289" s="27"/>
      <c r="CJ1289" s="27"/>
      <c r="CK1289" s="27"/>
      <c r="CL1289" s="27"/>
      <c r="CM1289" s="27"/>
      <c r="CN1289" s="27"/>
      <c r="CO1289" s="27"/>
      <c r="CP1289" s="27"/>
      <c r="CQ1289" s="27"/>
      <c r="CR1289" s="27"/>
      <c r="CS1289" s="27"/>
      <c r="CT1289" s="27"/>
      <c r="CU1289" s="27"/>
      <c r="CV1289" s="27"/>
      <c r="CW1289" s="27"/>
      <c r="CX1289" s="27"/>
      <c r="CY1289" s="27"/>
      <c r="CZ1289" s="27"/>
      <c r="DA1289" s="27"/>
      <c r="DB1289" s="27"/>
      <c r="DC1289" s="27"/>
      <c r="DD1289" s="27"/>
      <c r="DE1289" s="27"/>
      <c r="DF1289" s="27"/>
      <c r="DG1289" s="27"/>
      <c r="DH1289" s="27"/>
      <c r="DI1289" s="27"/>
      <c r="DJ1289" s="27"/>
      <c r="DK1289" s="27"/>
      <c r="DL1289" s="27"/>
      <c r="DM1289" s="27"/>
      <c r="DN1289" s="27"/>
      <c r="DO1289" s="27"/>
      <c r="DP1289" s="27"/>
      <c r="DQ1289" s="27"/>
      <c r="DR1289" s="27"/>
      <c r="DS1289" s="27"/>
      <c r="DT1289" s="27"/>
      <c r="DU1289" s="27"/>
      <c r="DV1289" s="27"/>
      <c r="DW1289" s="27"/>
      <c r="DX1289" s="27"/>
      <c r="DY1289" s="27"/>
      <c r="DZ1289" s="27"/>
      <c r="EA1289" s="27"/>
      <c r="EB1289" s="27"/>
      <c r="EC1289" s="27"/>
      <c r="ED1289" s="27"/>
      <c r="EE1289" s="27"/>
      <c r="EF1289" s="27"/>
      <c r="EG1289" s="27"/>
      <c r="EH1289" s="27"/>
      <c r="EI1289" s="27"/>
      <c r="EJ1289" s="27"/>
      <c r="EK1289" s="27"/>
      <c r="EL1289" s="27"/>
      <c r="EM1289" s="27"/>
      <c r="EN1289" s="27"/>
      <c r="EO1289" s="27"/>
      <c r="EP1289" s="27"/>
      <c r="EQ1289" s="27"/>
      <c r="ER1289" s="27"/>
      <c r="ES1289" s="27"/>
      <c r="ET1289" s="27"/>
      <c r="EU1289" s="27"/>
      <c r="EV1289" s="27"/>
    </row>
    <row r="1290" spans="22:152" ht="12.75"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7"/>
      <c r="BN1290" s="27"/>
      <c r="BO1290" s="27"/>
      <c r="BP1290" s="27"/>
      <c r="BQ1290" s="27"/>
      <c r="BR1290" s="27"/>
      <c r="BS1290" s="27"/>
      <c r="BT1290" s="27"/>
      <c r="BU1290" s="27"/>
      <c r="BV1290" s="27"/>
      <c r="BW1290" s="27"/>
      <c r="BX1290" s="27"/>
      <c r="BY1290" s="27"/>
      <c r="BZ1290" s="27"/>
      <c r="CA1290" s="27"/>
      <c r="CB1290" s="27"/>
      <c r="CC1290" s="27"/>
      <c r="CD1290" s="27"/>
      <c r="CE1290" s="27"/>
      <c r="CF1290" s="27"/>
      <c r="CG1290" s="27"/>
      <c r="CH1290" s="27"/>
      <c r="CI1290" s="27"/>
      <c r="CJ1290" s="27"/>
      <c r="CK1290" s="27"/>
      <c r="CL1290" s="27"/>
      <c r="CM1290" s="27"/>
      <c r="CN1290" s="27"/>
      <c r="CO1290" s="27"/>
      <c r="CP1290" s="27"/>
      <c r="CQ1290" s="27"/>
      <c r="CR1290" s="27"/>
      <c r="CS1290" s="27"/>
      <c r="CT1290" s="27"/>
      <c r="CU1290" s="27"/>
      <c r="CV1290" s="27"/>
      <c r="CW1290" s="27"/>
      <c r="CX1290" s="27"/>
      <c r="CY1290" s="27"/>
      <c r="CZ1290" s="27"/>
      <c r="DA1290" s="27"/>
      <c r="DB1290" s="27"/>
      <c r="DC1290" s="27"/>
      <c r="DD1290" s="27"/>
      <c r="DE1290" s="27"/>
      <c r="DF1290" s="27"/>
      <c r="DG1290" s="27"/>
      <c r="DH1290" s="27"/>
      <c r="DI1290" s="27"/>
      <c r="DJ1290" s="27"/>
      <c r="DK1290" s="27"/>
      <c r="DL1290" s="27"/>
      <c r="DM1290" s="27"/>
      <c r="DN1290" s="27"/>
      <c r="DO1290" s="27"/>
      <c r="DP1290" s="27"/>
      <c r="DQ1290" s="27"/>
      <c r="DR1290" s="27"/>
      <c r="DS1290" s="27"/>
      <c r="DT1290" s="27"/>
      <c r="DU1290" s="27"/>
      <c r="DV1290" s="27"/>
      <c r="DW1290" s="27"/>
      <c r="DX1290" s="27"/>
      <c r="DY1290" s="27"/>
      <c r="DZ1290" s="27"/>
      <c r="EA1290" s="27"/>
      <c r="EB1290" s="27"/>
      <c r="EC1290" s="27"/>
      <c r="ED1290" s="27"/>
      <c r="EE1290" s="27"/>
      <c r="EF1290" s="27"/>
      <c r="EG1290" s="27"/>
      <c r="EH1290" s="27"/>
      <c r="EI1290" s="27"/>
      <c r="EJ1290" s="27"/>
      <c r="EK1290" s="27"/>
      <c r="EL1290" s="27"/>
      <c r="EM1290" s="27"/>
      <c r="EN1290" s="27"/>
      <c r="EO1290" s="27"/>
      <c r="EP1290" s="27"/>
      <c r="EQ1290" s="27"/>
      <c r="ER1290" s="27"/>
      <c r="ES1290" s="27"/>
      <c r="ET1290" s="27"/>
      <c r="EU1290" s="27"/>
      <c r="EV1290" s="27"/>
    </row>
    <row r="1291" spans="22:152" ht="12.75"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7"/>
      <c r="BN1291" s="27"/>
      <c r="BO1291" s="27"/>
      <c r="BP1291" s="27"/>
      <c r="BQ1291" s="27"/>
      <c r="BR1291" s="27"/>
      <c r="BS1291" s="27"/>
      <c r="BT1291" s="27"/>
      <c r="BU1291" s="27"/>
      <c r="BV1291" s="27"/>
      <c r="BW1291" s="27"/>
      <c r="BX1291" s="27"/>
      <c r="BY1291" s="27"/>
      <c r="BZ1291" s="27"/>
      <c r="CA1291" s="27"/>
      <c r="CB1291" s="27"/>
      <c r="CC1291" s="27"/>
      <c r="CD1291" s="27"/>
      <c r="CE1291" s="27"/>
      <c r="CF1291" s="27"/>
      <c r="CG1291" s="27"/>
      <c r="CH1291" s="27"/>
      <c r="CI1291" s="27"/>
      <c r="CJ1291" s="27"/>
      <c r="CK1291" s="27"/>
      <c r="CL1291" s="27"/>
      <c r="CM1291" s="27"/>
      <c r="CN1291" s="27"/>
      <c r="CO1291" s="27"/>
      <c r="CP1291" s="27"/>
      <c r="CQ1291" s="27"/>
      <c r="CR1291" s="27"/>
      <c r="CS1291" s="27"/>
      <c r="CT1291" s="27"/>
      <c r="CU1291" s="27"/>
      <c r="CV1291" s="27"/>
      <c r="CW1291" s="27"/>
      <c r="CX1291" s="27"/>
      <c r="CY1291" s="27"/>
      <c r="CZ1291" s="27"/>
      <c r="DA1291" s="27"/>
      <c r="DB1291" s="27"/>
      <c r="DC1291" s="27"/>
      <c r="DD1291" s="27"/>
      <c r="DE1291" s="27"/>
      <c r="DF1291" s="27"/>
      <c r="DG1291" s="27"/>
      <c r="DH1291" s="27"/>
      <c r="DI1291" s="27"/>
      <c r="DJ1291" s="27"/>
      <c r="DK1291" s="27"/>
      <c r="DL1291" s="27"/>
      <c r="DM1291" s="27"/>
      <c r="DN1291" s="27"/>
      <c r="DO1291" s="27"/>
      <c r="DP1291" s="27"/>
      <c r="DQ1291" s="27"/>
      <c r="DR1291" s="27"/>
      <c r="DS1291" s="27"/>
      <c r="DT1291" s="27"/>
      <c r="DU1291" s="27"/>
      <c r="DV1291" s="27"/>
      <c r="DW1291" s="27"/>
      <c r="DX1291" s="27"/>
      <c r="DY1291" s="27"/>
      <c r="DZ1291" s="27"/>
      <c r="EA1291" s="27"/>
      <c r="EB1291" s="27"/>
      <c r="EC1291" s="27"/>
      <c r="ED1291" s="27"/>
      <c r="EE1291" s="27"/>
      <c r="EF1291" s="27"/>
      <c r="EG1291" s="27"/>
      <c r="EH1291" s="27"/>
      <c r="EI1291" s="27"/>
      <c r="EJ1291" s="27"/>
      <c r="EK1291" s="27"/>
      <c r="EL1291" s="27"/>
      <c r="EM1291" s="27"/>
      <c r="EN1291" s="27"/>
      <c r="EO1291" s="27"/>
      <c r="EP1291" s="27"/>
      <c r="EQ1291" s="27"/>
      <c r="ER1291" s="27"/>
      <c r="ES1291" s="27"/>
      <c r="ET1291" s="27"/>
      <c r="EU1291" s="27"/>
      <c r="EV1291" s="27"/>
    </row>
    <row r="1292" spans="22:152" ht="12.75"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7"/>
      <c r="BN1292" s="27"/>
      <c r="BO1292" s="27"/>
      <c r="BP1292" s="27"/>
      <c r="BQ1292" s="27"/>
      <c r="BR1292" s="27"/>
      <c r="BS1292" s="27"/>
      <c r="BT1292" s="27"/>
      <c r="BU1292" s="27"/>
      <c r="BV1292" s="27"/>
      <c r="BW1292" s="27"/>
      <c r="BX1292" s="27"/>
      <c r="BY1292" s="27"/>
      <c r="BZ1292" s="27"/>
      <c r="CA1292" s="27"/>
      <c r="CB1292" s="27"/>
      <c r="CC1292" s="27"/>
      <c r="CD1292" s="27"/>
      <c r="CE1292" s="27"/>
      <c r="CF1292" s="27"/>
      <c r="CG1292" s="27"/>
      <c r="CH1292" s="27"/>
      <c r="CI1292" s="27"/>
      <c r="CJ1292" s="27"/>
      <c r="CK1292" s="27"/>
      <c r="CL1292" s="27"/>
      <c r="CM1292" s="27"/>
      <c r="CN1292" s="27"/>
      <c r="CO1292" s="27"/>
      <c r="CP1292" s="27"/>
      <c r="CQ1292" s="27"/>
      <c r="CR1292" s="27"/>
      <c r="CS1292" s="27"/>
      <c r="CT1292" s="27"/>
      <c r="CU1292" s="27"/>
      <c r="CV1292" s="27"/>
      <c r="CW1292" s="27"/>
      <c r="CX1292" s="27"/>
      <c r="CY1292" s="27"/>
      <c r="CZ1292" s="27"/>
      <c r="DA1292" s="27"/>
      <c r="DB1292" s="27"/>
      <c r="DC1292" s="27"/>
      <c r="DD1292" s="27"/>
      <c r="DE1292" s="27"/>
      <c r="DF1292" s="27"/>
      <c r="DG1292" s="27"/>
      <c r="DH1292" s="27"/>
      <c r="DI1292" s="27"/>
      <c r="DJ1292" s="27"/>
      <c r="DK1292" s="27"/>
      <c r="DL1292" s="27"/>
      <c r="DM1292" s="27"/>
      <c r="DN1292" s="27"/>
      <c r="DO1292" s="27"/>
      <c r="DP1292" s="27"/>
      <c r="DQ1292" s="27"/>
      <c r="DR1292" s="27"/>
      <c r="DS1292" s="27"/>
      <c r="DT1292" s="27"/>
      <c r="DU1292" s="27"/>
      <c r="DV1292" s="27"/>
      <c r="DW1292" s="27"/>
      <c r="DX1292" s="27"/>
      <c r="DY1292" s="27"/>
      <c r="DZ1292" s="27"/>
      <c r="EA1292" s="27"/>
      <c r="EB1292" s="27"/>
      <c r="EC1292" s="27"/>
      <c r="ED1292" s="27"/>
      <c r="EE1292" s="27"/>
      <c r="EF1292" s="27"/>
      <c r="EG1292" s="27"/>
      <c r="EH1292" s="27"/>
      <c r="EI1292" s="27"/>
      <c r="EJ1292" s="27"/>
      <c r="EK1292" s="27"/>
      <c r="EL1292" s="27"/>
      <c r="EM1292" s="27"/>
      <c r="EN1292" s="27"/>
      <c r="EO1292" s="27"/>
      <c r="EP1292" s="27"/>
      <c r="EQ1292" s="27"/>
      <c r="ER1292" s="27"/>
      <c r="ES1292" s="27"/>
      <c r="ET1292" s="27"/>
      <c r="EU1292" s="27"/>
      <c r="EV1292" s="27"/>
    </row>
    <row r="1293" spans="22:152" ht="12.75"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7"/>
      <c r="BN1293" s="27"/>
      <c r="BO1293" s="27"/>
      <c r="BP1293" s="27"/>
      <c r="BQ1293" s="27"/>
      <c r="BR1293" s="27"/>
      <c r="BS1293" s="27"/>
      <c r="BT1293" s="27"/>
      <c r="BU1293" s="27"/>
      <c r="BV1293" s="27"/>
      <c r="BW1293" s="27"/>
      <c r="BX1293" s="27"/>
      <c r="BY1293" s="27"/>
      <c r="BZ1293" s="27"/>
      <c r="CA1293" s="27"/>
      <c r="CB1293" s="27"/>
      <c r="CC1293" s="27"/>
      <c r="CD1293" s="27"/>
      <c r="CE1293" s="27"/>
      <c r="CF1293" s="27"/>
      <c r="CG1293" s="27"/>
      <c r="CH1293" s="27"/>
      <c r="CI1293" s="27"/>
      <c r="CJ1293" s="27"/>
      <c r="CK1293" s="27"/>
      <c r="CL1293" s="27"/>
      <c r="CM1293" s="27"/>
      <c r="CN1293" s="27"/>
      <c r="CO1293" s="27"/>
      <c r="CP1293" s="27"/>
      <c r="CQ1293" s="27"/>
      <c r="CR1293" s="27"/>
      <c r="CS1293" s="27"/>
      <c r="CT1293" s="27"/>
      <c r="CU1293" s="27"/>
      <c r="CV1293" s="27"/>
      <c r="CW1293" s="27"/>
      <c r="CX1293" s="27"/>
      <c r="CY1293" s="27"/>
      <c r="CZ1293" s="27"/>
      <c r="DA1293" s="27"/>
      <c r="DB1293" s="27"/>
      <c r="DC1293" s="27"/>
      <c r="DD1293" s="27"/>
      <c r="DE1293" s="27"/>
      <c r="DF1293" s="27"/>
      <c r="DG1293" s="27"/>
      <c r="DH1293" s="27"/>
      <c r="DI1293" s="27"/>
      <c r="DJ1293" s="27"/>
      <c r="DK1293" s="27"/>
      <c r="DL1293" s="27"/>
      <c r="DM1293" s="27"/>
      <c r="DN1293" s="27"/>
      <c r="DO1293" s="27"/>
      <c r="DP1293" s="27"/>
      <c r="DQ1293" s="27"/>
      <c r="DR1293" s="27"/>
      <c r="DS1293" s="27"/>
      <c r="DT1293" s="27"/>
      <c r="DU1293" s="27"/>
      <c r="DV1293" s="27"/>
      <c r="DW1293" s="27"/>
      <c r="DX1293" s="27"/>
      <c r="DY1293" s="27"/>
      <c r="DZ1293" s="27"/>
      <c r="EA1293" s="27"/>
      <c r="EB1293" s="27"/>
      <c r="EC1293" s="27"/>
      <c r="ED1293" s="27"/>
      <c r="EE1293" s="27"/>
      <c r="EF1293" s="27"/>
      <c r="EG1293" s="27"/>
      <c r="EH1293" s="27"/>
      <c r="EI1293" s="27"/>
      <c r="EJ1293" s="27"/>
      <c r="EK1293" s="27"/>
      <c r="EL1293" s="27"/>
      <c r="EM1293" s="27"/>
      <c r="EN1293" s="27"/>
      <c r="EO1293" s="27"/>
      <c r="EP1293" s="27"/>
      <c r="EQ1293" s="27"/>
      <c r="ER1293" s="27"/>
      <c r="ES1293" s="27"/>
      <c r="ET1293" s="27"/>
      <c r="EU1293" s="27"/>
      <c r="EV1293" s="27"/>
    </row>
    <row r="1294" spans="22:152" ht="12.75"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7"/>
      <c r="BN1294" s="27"/>
      <c r="BO1294" s="27"/>
      <c r="BP1294" s="27"/>
      <c r="BQ1294" s="27"/>
      <c r="BR1294" s="27"/>
      <c r="BS1294" s="27"/>
      <c r="BT1294" s="27"/>
      <c r="BU1294" s="27"/>
      <c r="BV1294" s="27"/>
      <c r="BW1294" s="27"/>
      <c r="BX1294" s="27"/>
      <c r="BY1294" s="27"/>
      <c r="BZ1294" s="27"/>
      <c r="CA1294" s="27"/>
      <c r="CB1294" s="27"/>
      <c r="CC1294" s="27"/>
      <c r="CD1294" s="27"/>
      <c r="CE1294" s="27"/>
      <c r="CF1294" s="27"/>
      <c r="CG1294" s="27"/>
      <c r="CH1294" s="27"/>
      <c r="CI1294" s="27"/>
      <c r="CJ1294" s="27"/>
      <c r="CK1294" s="27"/>
      <c r="CL1294" s="27"/>
      <c r="CM1294" s="27"/>
      <c r="CN1294" s="27"/>
      <c r="CO1294" s="27"/>
      <c r="CP1294" s="27"/>
      <c r="CQ1294" s="27"/>
      <c r="CR1294" s="27"/>
      <c r="CS1294" s="27"/>
      <c r="CT1294" s="27"/>
      <c r="CU1294" s="27"/>
      <c r="CV1294" s="27"/>
      <c r="CW1294" s="27"/>
      <c r="CX1294" s="27"/>
      <c r="CY1294" s="27"/>
      <c r="CZ1294" s="27"/>
      <c r="DA1294" s="27"/>
      <c r="DB1294" s="27"/>
      <c r="DC1294" s="27"/>
      <c r="DD1294" s="27"/>
      <c r="DE1294" s="27"/>
      <c r="DF1294" s="27"/>
      <c r="DG1294" s="27"/>
      <c r="DH1294" s="27"/>
      <c r="DI1294" s="27"/>
      <c r="DJ1294" s="27"/>
      <c r="DK1294" s="27"/>
      <c r="DL1294" s="27"/>
      <c r="DM1294" s="27"/>
      <c r="DN1294" s="27"/>
      <c r="DO1294" s="27"/>
      <c r="DP1294" s="27"/>
      <c r="DQ1294" s="27"/>
      <c r="DR1294" s="27"/>
      <c r="DS1294" s="27"/>
      <c r="DT1294" s="27"/>
      <c r="DU1294" s="27"/>
      <c r="DV1294" s="27"/>
      <c r="DW1294" s="27"/>
      <c r="DX1294" s="27"/>
      <c r="DY1294" s="27"/>
      <c r="DZ1294" s="27"/>
      <c r="EA1294" s="27"/>
      <c r="EB1294" s="27"/>
      <c r="EC1294" s="27"/>
      <c r="ED1294" s="27"/>
      <c r="EE1294" s="27"/>
      <c r="EF1294" s="27"/>
      <c r="EG1294" s="27"/>
      <c r="EH1294" s="27"/>
      <c r="EI1294" s="27"/>
      <c r="EJ1294" s="27"/>
      <c r="EK1294" s="27"/>
      <c r="EL1294" s="27"/>
      <c r="EM1294" s="27"/>
      <c r="EN1294" s="27"/>
      <c r="EO1294" s="27"/>
      <c r="EP1294" s="27"/>
      <c r="EQ1294" s="27"/>
      <c r="ER1294" s="27"/>
      <c r="ES1294" s="27"/>
      <c r="ET1294" s="27"/>
      <c r="EU1294" s="27"/>
      <c r="EV1294" s="27"/>
    </row>
    <row r="1295" spans="22:152" ht="12.75"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7"/>
      <c r="BN1295" s="27"/>
      <c r="BO1295" s="27"/>
      <c r="BP1295" s="27"/>
      <c r="BQ1295" s="27"/>
      <c r="BR1295" s="27"/>
      <c r="BS1295" s="27"/>
      <c r="BT1295" s="27"/>
      <c r="BU1295" s="27"/>
      <c r="BV1295" s="27"/>
      <c r="BW1295" s="27"/>
      <c r="BX1295" s="27"/>
      <c r="BY1295" s="27"/>
      <c r="BZ1295" s="27"/>
      <c r="CA1295" s="27"/>
      <c r="CB1295" s="27"/>
      <c r="CC1295" s="27"/>
      <c r="CD1295" s="27"/>
      <c r="CE1295" s="27"/>
      <c r="CF1295" s="27"/>
      <c r="CG1295" s="27"/>
      <c r="CH1295" s="27"/>
      <c r="CI1295" s="27"/>
      <c r="CJ1295" s="27"/>
      <c r="CK1295" s="27"/>
      <c r="CL1295" s="27"/>
      <c r="CM1295" s="27"/>
      <c r="CN1295" s="27"/>
      <c r="CO1295" s="27"/>
      <c r="CP1295" s="27"/>
      <c r="CQ1295" s="27"/>
      <c r="CR1295" s="27"/>
      <c r="CS1295" s="27"/>
      <c r="CT1295" s="27"/>
      <c r="CU1295" s="27"/>
      <c r="CV1295" s="27"/>
      <c r="CW1295" s="27"/>
      <c r="CX1295" s="27"/>
      <c r="CY1295" s="27"/>
      <c r="CZ1295" s="27"/>
      <c r="DA1295" s="27"/>
      <c r="DB1295" s="27"/>
      <c r="DC1295" s="27"/>
      <c r="DD1295" s="27"/>
      <c r="DE1295" s="27"/>
      <c r="DF1295" s="27"/>
      <c r="DG1295" s="27"/>
      <c r="DH1295" s="27"/>
      <c r="DI1295" s="27"/>
      <c r="DJ1295" s="27"/>
      <c r="DK1295" s="27"/>
      <c r="DL1295" s="27"/>
      <c r="DM1295" s="27"/>
      <c r="DN1295" s="27"/>
      <c r="DO1295" s="27"/>
      <c r="DP1295" s="27"/>
      <c r="DQ1295" s="27"/>
      <c r="DR1295" s="27"/>
      <c r="DS1295" s="27"/>
      <c r="DT1295" s="27"/>
      <c r="DU1295" s="27"/>
      <c r="DV1295" s="27"/>
      <c r="DW1295" s="27"/>
      <c r="DX1295" s="27"/>
      <c r="DY1295" s="27"/>
      <c r="DZ1295" s="27"/>
      <c r="EA1295" s="27"/>
      <c r="EB1295" s="27"/>
      <c r="EC1295" s="27"/>
      <c r="ED1295" s="27"/>
      <c r="EE1295" s="27"/>
      <c r="EF1295" s="27"/>
      <c r="EG1295" s="27"/>
      <c r="EH1295" s="27"/>
      <c r="EI1295" s="27"/>
      <c r="EJ1295" s="27"/>
      <c r="EK1295" s="27"/>
      <c r="EL1295" s="27"/>
      <c r="EM1295" s="27"/>
      <c r="EN1295" s="27"/>
      <c r="EO1295" s="27"/>
      <c r="EP1295" s="27"/>
      <c r="EQ1295" s="27"/>
      <c r="ER1295" s="27"/>
      <c r="ES1295" s="27"/>
      <c r="ET1295" s="27"/>
      <c r="EU1295" s="27"/>
      <c r="EV1295" s="27"/>
    </row>
    <row r="1296" spans="22:152" ht="12.75"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7"/>
      <c r="BN1296" s="27"/>
      <c r="BO1296" s="27"/>
      <c r="BP1296" s="27"/>
      <c r="BQ1296" s="27"/>
      <c r="BR1296" s="27"/>
      <c r="BS1296" s="27"/>
      <c r="BT1296" s="27"/>
      <c r="BU1296" s="27"/>
      <c r="BV1296" s="27"/>
      <c r="BW1296" s="27"/>
      <c r="BX1296" s="27"/>
      <c r="BY1296" s="27"/>
      <c r="BZ1296" s="27"/>
      <c r="CA1296" s="27"/>
      <c r="CB1296" s="27"/>
      <c r="CC1296" s="27"/>
      <c r="CD1296" s="27"/>
      <c r="CE1296" s="27"/>
      <c r="CF1296" s="27"/>
      <c r="CG1296" s="27"/>
      <c r="CH1296" s="27"/>
      <c r="CI1296" s="27"/>
      <c r="CJ1296" s="27"/>
      <c r="CK1296" s="27"/>
      <c r="CL1296" s="27"/>
      <c r="CM1296" s="27"/>
      <c r="CN1296" s="27"/>
      <c r="CO1296" s="27"/>
      <c r="CP1296" s="27"/>
      <c r="CQ1296" s="27"/>
      <c r="CR1296" s="27"/>
      <c r="CS1296" s="27"/>
      <c r="CT1296" s="27"/>
      <c r="CU1296" s="27"/>
      <c r="CV1296" s="27"/>
      <c r="CW1296" s="27"/>
      <c r="CX1296" s="27"/>
      <c r="CY1296" s="27"/>
      <c r="CZ1296" s="27"/>
      <c r="DA1296" s="27"/>
      <c r="DB1296" s="27"/>
      <c r="DC1296" s="27"/>
      <c r="DD1296" s="27"/>
      <c r="DE1296" s="27"/>
      <c r="DF1296" s="27"/>
      <c r="DG1296" s="27"/>
      <c r="DH1296" s="27"/>
      <c r="DI1296" s="27"/>
      <c r="DJ1296" s="27"/>
      <c r="DK1296" s="27"/>
      <c r="DL1296" s="27"/>
      <c r="DM1296" s="27"/>
      <c r="DN1296" s="27"/>
      <c r="DO1296" s="27"/>
      <c r="DP1296" s="27"/>
      <c r="DQ1296" s="27"/>
      <c r="DR1296" s="27"/>
      <c r="DS1296" s="27"/>
      <c r="DT1296" s="27"/>
      <c r="DU1296" s="27"/>
      <c r="DV1296" s="27"/>
      <c r="DW1296" s="27"/>
      <c r="DX1296" s="27"/>
      <c r="DY1296" s="27"/>
      <c r="DZ1296" s="27"/>
      <c r="EA1296" s="27"/>
      <c r="EB1296" s="27"/>
      <c r="EC1296" s="27"/>
      <c r="ED1296" s="27"/>
      <c r="EE1296" s="27"/>
      <c r="EF1296" s="27"/>
      <c r="EG1296" s="27"/>
      <c r="EH1296" s="27"/>
      <c r="EI1296" s="27"/>
      <c r="EJ1296" s="27"/>
      <c r="EK1296" s="27"/>
      <c r="EL1296" s="27"/>
      <c r="EM1296" s="27"/>
      <c r="EN1296" s="27"/>
      <c r="EO1296" s="27"/>
      <c r="EP1296" s="27"/>
      <c r="EQ1296" s="27"/>
      <c r="ER1296" s="27"/>
      <c r="ES1296" s="27"/>
      <c r="ET1296" s="27"/>
      <c r="EU1296" s="27"/>
      <c r="EV1296" s="27"/>
    </row>
    <row r="1297" spans="22:152" ht="12.75"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7"/>
      <c r="BN1297" s="27"/>
      <c r="BO1297" s="27"/>
      <c r="BP1297" s="27"/>
      <c r="BQ1297" s="27"/>
      <c r="BR1297" s="27"/>
      <c r="BS1297" s="27"/>
      <c r="BT1297" s="27"/>
      <c r="BU1297" s="27"/>
      <c r="BV1297" s="27"/>
      <c r="BW1297" s="27"/>
      <c r="BX1297" s="27"/>
      <c r="BY1297" s="27"/>
      <c r="BZ1297" s="27"/>
      <c r="CA1297" s="27"/>
      <c r="CB1297" s="27"/>
      <c r="CC1297" s="27"/>
      <c r="CD1297" s="27"/>
      <c r="CE1297" s="27"/>
      <c r="CF1297" s="27"/>
      <c r="CG1297" s="27"/>
      <c r="CH1297" s="27"/>
      <c r="CI1297" s="27"/>
      <c r="CJ1297" s="27"/>
      <c r="CK1297" s="27"/>
      <c r="CL1297" s="27"/>
      <c r="CM1297" s="27"/>
      <c r="CN1297" s="27"/>
      <c r="CO1297" s="27"/>
      <c r="CP1297" s="27"/>
      <c r="CQ1297" s="27"/>
      <c r="CR1297" s="27"/>
      <c r="CS1297" s="27"/>
      <c r="CT1297" s="27"/>
      <c r="CU1297" s="27"/>
      <c r="CV1297" s="27"/>
      <c r="CW1297" s="27"/>
      <c r="CX1297" s="27"/>
      <c r="CY1297" s="27"/>
      <c r="CZ1297" s="27"/>
      <c r="DA1297" s="27"/>
      <c r="DB1297" s="27"/>
      <c r="DC1297" s="27"/>
      <c r="DD1297" s="27"/>
      <c r="DE1297" s="27"/>
      <c r="DF1297" s="27"/>
      <c r="DG1297" s="27"/>
      <c r="DH1297" s="27"/>
      <c r="DI1297" s="27"/>
      <c r="DJ1297" s="27"/>
      <c r="DK1297" s="27"/>
      <c r="DL1297" s="27"/>
      <c r="DM1297" s="27"/>
      <c r="DN1297" s="27"/>
      <c r="DO1297" s="27"/>
      <c r="DP1297" s="27"/>
      <c r="DQ1297" s="27"/>
      <c r="DR1297" s="27"/>
      <c r="DS1297" s="27"/>
      <c r="DT1297" s="27"/>
      <c r="DU1297" s="27"/>
      <c r="DV1297" s="27"/>
      <c r="DW1297" s="27"/>
      <c r="DX1297" s="27"/>
      <c r="DY1297" s="27"/>
      <c r="DZ1297" s="27"/>
      <c r="EA1297" s="27"/>
      <c r="EB1297" s="27"/>
      <c r="EC1297" s="27"/>
      <c r="ED1297" s="27"/>
      <c r="EE1297" s="27"/>
      <c r="EF1297" s="27"/>
      <c r="EG1297" s="27"/>
      <c r="EH1297" s="27"/>
      <c r="EI1297" s="27"/>
      <c r="EJ1297" s="27"/>
      <c r="EK1297" s="27"/>
      <c r="EL1297" s="27"/>
      <c r="EM1297" s="27"/>
      <c r="EN1297" s="27"/>
      <c r="EO1297" s="27"/>
      <c r="EP1297" s="27"/>
      <c r="EQ1297" s="27"/>
      <c r="ER1297" s="27"/>
      <c r="ES1297" s="27"/>
      <c r="ET1297" s="27"/>
      <c r="EU1297" s="27"/>
      <c r="EV1297" s="27"/>
    </row>
    <row r="1298" spans="22:152" ht="12.75"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7"/>
      <c r="BN1298" s="27"/>
      <c r="BO1298" s="27"/>
      <c r="BP1298" s="27"/>
      <c r="BQ1298" s="27"/>
      <c r="BR1298" s="27"/>
      <c r="BS1298" s="27"/>
      <c r="BT1298" s="27"/>
      <c r="BU1298" s="27"/>
      <c r="BV1298" s="27"/>
      <c r="BW1298" s="27"/>
      <c r="BX1298" s="27"/>
      <c r="BY1298" s="27"/>
      <c r="BZ1298" s="27"/>
      <c r="CA1298" s="27"/>
      <c r="CB1298" s="27"/>
      <c r="CC1298" s="27"/>
      <c r="CD1298" s="27"/>
      <c r="CE1298" s="27"/>
      <c r="CF1298" s="27"/>
      <c r="CG1298" s="27"/>
      <c r="CH1298" s="27"/>
      <c r="CI1298" s="27"/>
      <c r="CJ1298" s="27"/>
      <c r="CK1298" s="27"/>
      <c r="CL1298" s="27"/>
      <c r="CM1298" s="27"/>
      <c r="CN1298" s="27"/>
      <c r="CO1298" s="27"/>
      <c r="CP1298" s="27"/>
      <c r="CQ1298" s="27"/>
      <c r="CR1298" s="27"/>
      <c r="CS1298" s="27"/>
      <c r="CT1298" s="27"/>
      <c r="CU1298" s="27"/>
      <c r="CV1298" s="27"/>
      <c r="CW1298" s="27"/>
      <c r="CX1298" s="27"/>
      <c r="CY1298" s="27"/>
      <c r="CZ1298" s="27"/>
      <c r="DA1298" s="27"/>
      <c r="DB1298" s="27"/>
      <c r="DC1298" s="27"/>
      <c r="DD1298" s="27"/>
      <c r="DE1298" s="27"/>
      <c r="DF1298" s="27"/>
      <c r="DG1298" s="27"/>
      <c r="DH1298" s="27"/>
      <c r="DI1298" s="27"/>
      <c r="DJ1298" s="27"/>
      <c r="DK1298" s="27"/>
      <c r="DL1298" s="27"/>
      <c r="DM1298" s="27"/>
      <c r="DN1298" s="27"/>
      <c r="DO1298" s="27"/>
      <c r="DP1298" s="27"/>
      <c r="DQ1298" s="27"/>
      <c r="DR1298" s="27"/>
      <c r="DS1298" s="27"/>
      <c r="DT1298" s="27"/>
      <c r="DU1298" s="27"/>
      <c r="DV1298" s="27"/>
      <c r="DW1298" s="27"/>
      <c r="DX1298" s="27"/>
      <c r="DY1298" s="27"/>
      <c r="DZ1298" s="27"/>
      <c r="EA1298" s="27"/>
      <c r="EB1298" s="27"/>
      <c r="EC1298" s="27"/>
      <c r="ED1298" s="27"/>
      <c r="EE1298" s="27"/>
      <c r="EF1298" s="27"/>
      <c r="EG1298" s="27"/>
      <c r="EH1298" s="27"/>
      <c r="EI1298" s="27"/>
      <c r="EJ1298" s="27"/>
      <c r="EK1298" s="27"/>
      <c r="EL1298" s="27"/>
      <c r="EM1298" s="27"/>
      <c r="EN1298" s="27"/>
      <c r="EO1298" s="27"/>
      <c r="EP1298" s="27"/>
      <c r="EQ1298" s="27"/>
      <c r="ER1298" s="27"/>
      <c r="ES1298" s="27"/>
      <c r="ET1298" s="27"/>
      <c r="EU1298" s="27"/>
      <c r="EV1298" s="27"/>
    </row>
    <row r="1299" spans="22:152" ht="12.75"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7"/>
      <c r="BN1299" s="27"/>
      <c r="BO1299" s="27"/>
      <c r="BP1299" s="27"/>
      <c r="BQ1299" s="27"/>
      <c r="BR1299" s="27"/>
      <c r="BS1299" s="27"/>
      <c r="BT1299" s="27"/>
      <c r="BU1299" s="27"/>
      <c r="BV1299" s="27"/>
      <c r="BW1299" s="27"/>
      <c r="BX1299" s="27"/>
      <c r="BY1299" s="27"/>
      <c r="BZ1299" s="27"/>
      <c r="CA1299" s="27"/>
      <c r="CB1299" s="27"/>
      <c r="CC1299" s="27"/>
      <c r="CD1299" s="27"/>
      <c r="CE1299" s="27"/>
      <c r="CF1299" s="27"/>
      <c r="CG1299" s="27"/>
      <c r="CH1299" s="27"/>
      <c r="CI1299" s="27"/>
      <c r="CJ1299" s="27"/>
      <c r="CK1299" s="27"/>
      <c r="CL1299" s="27"/>
      <c r="CM1299" s="27"/>
      <c r="CN1299" s="27"/>
      <c r="CO1299" s="27"/>
      <c r="CP1299" s="27"/>
      <c r="CQ1299" s="27"/>
      <c r="CR1299" s="27"/>
      <c r="CS1299" s="27"/>
      <c r="CT1299" s="27"/>
      <c r="CU1299" s="27"/>
      <c r="CV1299" s="27"/>
      <c r="CW1299" s="27"/>
      <c r="CX1299" s="27"/>
      <c r="CY1299" s="27"/>
      <c r="CZ1299" s="27"/>
      <c r="DA1299" s="27"/>
      <c r="DB1299" s="27"/>
      <c r="DC1299" s="27"/>
      <c r="DD1299" s="27"/>
      <c r="DE1299" s="27"/>
      <c r="DF1299" s="27"/>
      <c r="DG1299" s="27"/>
      <c r="DH1299" s="27"/>
      <c r="DI1299" s="27"/>
      <c r="DJ1299" s="27"/>
      <c r="DK1299" s="27"/>
      <c r="DL1299" s="27"/>
      <c r="DM1299" s="27"/>
      <c r="DN1299" s="27"/>
      <c r="DO1299" s="27"/>
      <c r="DP1299" s="27"/>
      <c r="DQ1299" s="27"/>
      <c r="DR1299" s="27"/>
      <c r="DS1299" s="27"/>
      <c r="DT1299" s="27"/>
      <c r="DU1299" s="27"/>
      <c r="DV1299" s="27"/>
      <c r="DW1299" s="27"/>
      <c r="DX1299" s="27"/>
      <c r="DY1299" s="27"/>
      <c r="DZ1299" s="27"/>
      <c r="EA1299" s="27"/>
      <c r="EB1299" s="27"/>
      <c r="EC1299" s="27"/>
      <c r="ED1299" s="27"/>
      <c r="EE1299" s="27"/>
      <c r="EF1299" s="27"/>
      <c r="EG1299" s="27"/>
      <c r="EH1299" s="27"/>
      <c r="EI1299" s="27"/>
      <c r="EJ1299" s="27"/>
      <c r="EK1299" s="27"/>
      <c r="EL1299" s="27"/>
      <c r="EM1299" s="27"/>
      <c r="EN1299" s="27"/>
      <c r="EO1299" s="27"/>
      <c r="EP1299" s="27"/>
      <c r="EQ1299" s="27"/>
      <c r="ER1299" s="27"/>
      <c r="ES1299" s="27"/>
      <c r="ET1299" s="27"/>
      <c r="EU1299" s="27"/>
      <c r="EV1299" s="27"/>
    </row>
    <row r="1300" spans="22:152" ht="12.75"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7"/>
      <c r="BN1300" s="27"/>
      <c r="BO1300" s="27"/>
      <c r="BP1300" s="27"/>
      <c r="BQ1300" s="27"/>
      <c r="BR1300" s="27"/>
      <c r="BS1300" s="27"/>
      <c r="BT1300" s="27"/>
      <c r="BU1300" s="27"/>
      <c r="BV1300" s="27"/>
      <c r="BW1300" s="27"/>
      <c r="BX1300" s="27"/>
      <c r="BY1300" s="27"/>
      <c r="BZ1300" s="27"/>
      <c r="CA1300" s="27"/>
      <c r="CB1300" s="27"/>
      <c r="CC1300" s="27"/>
      <c r="CD1300" s="27"/>
      <c r="CE1300" s="27"/>
      <c r="CF1300" s="27"/>
      <c r="CG1300" s="27"/>
      <c r="CH1300" s="27"/>
      <c r="CI1300" s="27"/>
      <c r="CJ1300" s="27"/>
      <c r="CK1300" s="27"/>
      <c r="CL1300" s="27"/>
      <c r="CM1300" s="27"/>
      <c r="CN1300" s="27"/>
      <c r="CO1300" s="27"/>
      <c r="CP1300" s="27"/>
      <c r="CQ1300" s="27"/>
      <c r="CR1300" s="27"/>
      <c r="CS1300" s="27"/>
      <c r="CT1300" s="27"/>
      <c r="CU1300" s="27"/>
      <c r="CV1300" s="27"/>
      <c r="CW1300" s="27"/>
      <c r="CX1300" s="27"/>
      <c r="CY1300" s="27"/>
      <c r="CZ1300" s="27"/>
      <c r="DA1300" s="27"/>
      <c r="DB1300" s="27"/>
      <c r="DC1300" s="27"/>
      <c r="DD1300" s="27"/>
      <c r="DE1300" s="27"/>
      <c r="DF1300" s="27"/>
      <c r="DG1300" s="27"/>
      <c r="DH1300" s="27"/>
      <c r="DI1300" s="27"/>
      <c r="DJ1300" s="27"/>
      <c r="DK1300" s="27"/>
      <c r="DL1300" s="27"/>
      <c r="DM1300" s="27"/>
      <c r="DN1300" s="27"/>
      <c r="DO1300" s="27"/>
      <c r="DP1300" s="27"/>
      <c r="DQ1300" s="27"/>
      <c r="DR1300" s="27"/>
      <c r="DS1300" s="27"/>
      <c r="DT1300" s="27"/>
      <c r="DU1300" s="27"/>
      <c r="DV1300" s="27"/>
      <c r="DW1300" s="27"/>
      <c r="DX1300" s="27"/>
      <c r="DY1300" s="27"/>
      <c r="DZ1300" s="27"/>
      <c r="EA1300" s="27"/>
      <c r="EB1300" s="27"/>
      <c r="EC1300" s="27"/>
      <c r="ED1300" s="27"/>
      <c r="EE1300" s="27"/>
      <c r="EF1300" s="27"/>
      <c r="EG1300" s="27"/>
      <c r="EH1300" s="27"/>
      <c r="EI1300" s="27"/>
      <c r="EJ1300" s="27"/>
      <c r="EK1300" s="27"/>
      <c r="EL1300" s="27"/>
      <c r="EM1300" s="27"/>
      <c r="EN1300" s="27"/>
      <c r="EO1300" s="27"/>
      <c r="EP1300" s="27"/>
      <c r="EQ1300" s="27"/>
      <c r="ER1300" s="27"/>
      <c r="ES1300" s="27"/>
      <c r="ET1300" s="27"/>
      <c r="EU1300" s="27"/>
      <c r="EV1300" s="27"/>
    </row>
    <row r="1301" spans="22:152" ht="12.75"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7"/>
      <c r="BN1301" s="27"/>
      <c r="BO1301" s="27"/>
      <c r="BP1301" s="27"/>
      <c r="BQ1301" s="27"/>
      <c r="BR1301" s="27"/>
      <c r="BS1301" s="27"/>
      <c r="BT1301" s="27"/>
      <c r="BU1301" s="27"/>
      <c r="BV1301" s="27"/>
      <c r="BW1301" s="27"/>
      <c r="BX1301" s="27"/>
      <c r="BY1301" s="27"/>
      <c r="BZ1301" s="27"/>
      <c r="CA1301" s="27"/>
      <c r="CB1301" s="27"/>
      <c r="CC1301" s="27"/>
      <c r="CD1301" s="27"/>
      <c r="CE1301" s="27"/>
      <c r="CF1301" s="27"/>
      <c r="CG1301" s="27"/>
      <c r="CH1301" s="27"/>
      <c r="CI1301" s="27"/>
      <c r="CJ1301" s="27"/>
      <c r="CK1301" s="27"/>
      <c r="CL1301" s="27"/>
      <c r="CM1301" s="27"/>
      <c r="CN1301" s="27"/>
      <c r="CO1301" s="27"/>
      <c r="CP1301" s="27"/>
      <c r="CQ1301" s="27"/>
      <c r="CR1301" s="27"/>
      <c r="CS1301" s="27"/>
      <c r="CT1301" s="27"/>
      <c r="CU1301" s="27"/>
      <c r="CV1301" s="27"/>
      <c r="CW1301" s="27"/>
      <c r="CX1301" s="27"/>
      <c r="CY1301" s="27"/>
      <c r="CZ1301" s="27"/>
      <c r="DA1301" s="27"/>
      <c r="DB1301" s="27"/>
      <c r="DC1301" s="27"/>
      <c r="DD1301" s="27"/>
      <c r="DE1301" s="27"/>
      <c r="DF1301" s="27"/>
      <c r="DG1301" s="27"/>
      <c r="DH1301" s="27"/>
      <c r="DI1301" s="27"/>
      <c r="DJ1301" s="27"/>
      <c r="DK1301" s="27"/>
      <c r="DL1301" s="27"/>
      <c r="DM1301" s="27"/>
      <c r="DN1301" s="27"/>
      <c r="DO1301" s="27"/>
      <c r="DP1301" s="27"/>
      <c r="DQ1301" s="27"/>
      <c r="DR1301" s="27"/>
      <c r="DS1301" s="27"/>
      <c r="DT1301" s="27"/>
      <c r="DU1301" s="27"/>
      <c r="DV1301" s="27"/>
      <c r="DW1301" s="27"/>
      <c r="DX1301" s="27"/>
      <c r="DY1301" s="27"/>
      <c r="DZ1301" s="27"/>
      <c r="EA1301" s="27"/>
      <c r="EB1301" s="27"/>
      <c r="EC1301" s="27"/>
      <c r="ED1301" s="27"/>
      <c r="EE1301" s="27"/>
      <c r="EF1301" s="27"/>
      <c r="EG1301" s="27"/>
      <c r="EH1301" s="27"/>
      <c r="EI1301" s="27"/>
      <c r="EJ1301" s="27"/>
      <c r="EK1301" s="27"/>
      <c r="EL1301" s="27"/>
      <c r="EM1301" s="27"/>
      <c r="EN1301" s="27"/>
      <c r="EO1301" s="27"/>
      <c r="EP1301" s="27"/>
      <c r="EQ1301" s="27"/>
      <c r="ER1301" s="27"/>
      <c r="ES1301" s="27"/>
      <c r="ET1301" s="27"/>
      <c r="EU1301" s="27"/>
      <c r="EV1301" s="27"/>
    </row>
    <row r="1302" spans="22:152" ht="12.75"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7"/>
      <c r="BN1302" s="27"/>
      <c r="BO1302" s="27"/>
      <c r="BP1302" s="27"/>
      <c r="BQ1302" s="27"/>
      <c r="BR1302" s="27"/>
      <c r="BS1302" s="27"/>
      <c r="BT1302" s="27"/>
      <c r="BU1302" s="27"/>
      <c r="BV1302" s="27"/>
      <c r="BW1302" s="27"/>
      <c r="BX1302" s="27"/>
      <c r="BY1302" s="27"/>
      <c r="BZ1302" s="27"/>
      <c r="CA1302" s="27"/>
      <c r="CB1302" s="27"/>
      <c r="CC1302" s="27"/>
      <c r="CD1302" s="27"/>
      <c r="CE1302" s="27"/>
      <c r="CF1302" s="27"/>
      <c r="CG1302" s="27"/>
      <c r="CH1302" s="27"/>
      <c r="CI1302" s="27"/>
      <c r="CJ1302" s="27"/>
      <c r="CK1302" s="27"/>
      <c r="CL1302" s="27"/>
      <c r="CM1302" s="27"/>
      <c r="CN1302" s="27"/>
      <c r="CO1302" s="27"/>
      <c r="CP1302" s="27"/>
      <c r="CQ1302" s="27"/>
      <c r="CR1302" s="27"/>
      <c r="CS1302" s="27"/>
      <c r="CT1302" s="27"/>
      <c r="CU1302" s="27"/>
      <c r="CV1302" s="27"/>
      <c r="CW1302" s="27"/>
      <c r="CX1302" s="27"/>
      <c r="CY1302" s="27"/>
      <c r="CZ1302" s="27"/>
      <c r="DA1302" s="27"/>
      <c r="DB1302" s="27"/>
      <c r="DC1302" s="27"/>
      <c r="DD1302" s="27"/>
      <c r="DE1302" s="27"/>
      <c r="DF1302" s="27"/>
      <c r="DG1302" s="27"/>
      <c r="DH1302" s="27"/>
      <c r="DI1302" s="27"/>
      <c r="DJ1302" s="27"/>
      <c r="DK1302" s="27"/>
      <c r="DL1302" s="27"/>
      <c r="DM1302" s="27"/>
      <c r="DN1302" s="27"/>
      <c r="DO1302" s="27"/>
      <c r="DP1302" s="27"/>
      <c r="DQ1302" s="27"/>
      <c r="DR1302" s="27"/>
      <c r="DS1302" s="27"/>
      <c r="DT1302" s="27"/>
      <c r="DU1302" s="27"/>
      <c r="DV1302" s="27"/>
      <c r="DW1302" s="27"/>
      <c r="DX1302" s="27"/>
      <c r="DY1302" s="27"/>
      <c r="DZ1302" s="27"/>
      <c r="EA1302" s="27"/>
      <c r="EB1302" s="27"/>
      <c r="EC1302" s="27"/>
      <c r="ED1302" s="27"/>
      <c r="EE1302" s="27"/>
      <c r="EF1302" s="27"/>
      <c r="EG1302" s="27"/>
      <c r="EH1302" s="27"/>
      <c r="EI1302" s="27"/>
      <c r="EJ1302" s="27"/>
      <c r="EK1302" s="27"/>
      <c r="EL1302" s="27"/>
      <c r="EM1302" s="27"/>
      <c r="EN1302" s="27"/>
      <c r="EO1302" s="27"/>
      <c r="EP1302" s="27"/>
      <c r="EQ1302" s="27"/>
      <c r="ER1302" s="27"/>
      <c r="ES1302" s="27"/>
      <c r="ET1302" s="27"/>
      <c r="EU1302" s="27"/>
      <c r="EV1302" s="27"/>
    </row>
    <row r="1303" spans="22:152" ht="12.75"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7"/>
      <c r="BN1303" s="27"/>
      <c r="BO1303" s="27"/>
      <c r="BP1303" s="27"/>
      <c r="BQ1303" s="27"/>
      <c r="BR1303" s="27"/>
      <c r="BS1303" s="27"/>
      <c r="BT1303" s="27"/>
      <c r="BU1303" s="27"/>
      <c r="BV1303" s="27"/>
      <c r="BW1303" s="27"/>
      <c r="BX1303" s="27"/>
      <c r="BY1303" s="27"/>
      <c r="BZ1303" s="27"/>
      <c r="CA1303" s="27"/>
      <c r="CB1303" s="27"/>
      <c r="CC1303" s="27"/>
      <c r="CD1303" s="27"/>
      <c r="CE1303" s="27"/>
      <c r="CF1303" s="27"/>
      <c r="CG1303" s="27"/>
      <c r="CH1303" s="27"/>
      <c r="CI1303" s="27"/>
      <c r="CJ1303" s="27"/>
      <c r="CK1303" s="27"/>
      <c r="CL1303" s="27"/>
      <c r="CM1303" s="27"/>
      <c r="CN1303" s="27"/>
      <c r="CO1303" s="27"/>
      <c r="CP1303" s="27"/>
      <c r="CQ1303" s="27"/>
      <c r="CR1303" s="27"/>
      <c r="CS1303" s="27"/>
      <c r="CT1303" s="27"/>
      <c r="CU1303" s="27"/>
      <c r="CV1303" s="27"/>
      <c r="CW1303" s="27"/>
      <c r="CX1303" s="27"/>
      <c r="CY1303" s="27"/>
      <c r="CZ1303" s="27"/>
      <c r="DA1303" s="27"/>
      <c r="DB1303" s="27"/>
      <c r="DC1303" s="27"/>
      <c r="DD1303" s="27"/>
      <c r="DE1303" s="27"/>
      <c r="DF1303" s="27"/>
      <c r="DG1303" s="27"/>
      <c r="DH1303" s="27"/>
      <c r="DI1303" s="27"/>
      <c r="DJ1303" s="27"/>
      <c r="DK1303" s="27"/>
      <c r="DL1303" s="27"/>
      <c r="DM1303" s="27"/>
      <c r="DN1303" s="27"/>
      <c r="DO1303" s="27"/>
      <c r="DP1303" s="27"/>
      <c r="DQ1303" s="27"/>
      <c r="DR1303" s="27"/>
      <c r="DS1303" s="27"/>
      <c r="DT1303" s="27"/>
      <c r="DU1303" s="27"/>
      <c r="DV1303" s="27"/>
      <c r="DW1303" s="27"/>
      <c r="DX1303" s="27"/>
      <c r="DY1303" s="27"/>
      <c r="DZ1303" s="27"/>
      <c r="EA1303" s="27"/>
      <c r="EB1303" s="27"/>
      <c r="EC1303" s="27"/>
      <c r="ED1303" s="27"/>
      <c r="EE1303" s="27"/>
      <c r="EF1303" s="27"/>
      <c r="EG1303" s="27"/>
      <c r="EH1303" s="27"/>
      <c r="EI1303" s="27"/>
      <c r="EJ1303" s="27"/>
      <c r="EK1303" s="27"/>
      <c r="EL1303" s="27"/>
      <c r="EM1303" s="27"/>
      <c r="EN1303" s="27"/>
      <c r="EO1303" s="27"/>
      <c r="EP1303" s="27"/>
      <c r="EQ1303" s="27"/>
      <c r="ER1303" s="27"/>
      <c r="ES1303" s="27"/>
      <c r="ET1303" s="27"/>
      <c r="EU1303" s="27"/>
      <c r="EV1303" s="27"/>
    </row>
    <row r="1304" spans="22:152" ht="12.75"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7"/>
      <c r="BN1304" s="27"/>
      <c r="BO1304" s="27"/>
      <c r="BP1304" s="27"/>
      <c r="BQ1304" s="27"/>
      <c r="BR1304" s="27"/>
      <c r="BS1304" s="27"/>
      <c r="BT1304" s="27"/>
      <c r="BU1304" s="27"/>
      <c r="BV1304" s="27"/>
      <c r="BW1304" s="27"/>
      <c r="BX1304" s="27"/>
      <c r="BY1304" s="27"/>
      <c r="BZ1304" s="27"/>
      <c r="CA1304" s="27"/>
      <c r="CB1304" s="27"/>
      <c r="CC1304" s="27"/>
      <c r="CD1304" s="27"/>
      <c r="CE1304" s="27"/>
      <c r="CF1304" s="27"/>
      <c r="CG1304" s="27"/>
      <c r="CH1304" s="27"/>
      <c r="CI1304" s="27"/>
      <c r="CJ1304" s="27"/>
      <c r="CK1304" s="27"/>
      <c r="CL1304" s="27"/>
      <c r="CM1304" s="27"/>
      <c r="CN1304" s="27"/>
      <c r="CO1304" s="27"/>
      <c r="CP1304" s="27"/>
      <c r="CQ1304" s="27"/>
      <c r="CR1304" s="27"/>
      <c r="CS1304" s="27"/>
      <c r="CT1304" s="27"/>
      <c r="CU1304" s="27"/>
      <c r="CV1304" s="27"/>
      <c r="CW1304" s="27"/>
      <c r="CX1304" s="27"/>
      <c r="CY1304" s="27"/>
      <c r="CZ1304" s="27"/>
      <c r="DA1304" s="27"/>
      <c r="DB1304" s="27"/>
      <c r="DC1304" s="27"/>
      <c r="DD1304" s="27"/>
      <c r="DE1304" s="27"/>
      <c r="DF1304" s="27"/>
      <c r="DG1304" s="27"/>
      <c r="DH1304" s="27"/>
      <c r="DI1304" s="27"/>
      <c r="DJ1304" s="27"/>
      <c r="DK1304" s="27"/>
      <c r="DL1304" s="27"/>
      <c r="DM1304" s="27"/>
      <c r="DN1304" s="27"/>
      <c r="DO1304" s="27"/>
      <c r="DP1304" s="27"/>
      <c r="DQ1304" s="27"/>
      <c r="DR1304" s="27"/>
      <c r="DS1304" s="27"/>
      <c r="DT1304" s="27"/>
      <c r="DU1304" s="27"/>
      <c r="DV1304" s="27"/>
      <c r="DW1304" s="27"/>
      <c r="DX1304" s="27"/>
      <c r="DY1304" s="27"/>
      <c r="DZ1304" s="27"/>
      <c r="EA1304" s="27"/>
      <c r="EB1304" s="27"/>
      <c r="EC1304" s="27"/>
      <c r="ED1304" s="27"/>
      <c r="EE1304" s="27"/>
      <c r="EF1304" s="27"/>
      <c r="EG1304" s="27"/>
      <c r="EH1304" s="27"/>
      <c r="EI1304" s="27"/>
      <c r="EJ1304" s="27"/>
      <c r="EK1304" s="27"/>
      <c r="EL1304" s="27"/>
      <c r="EM1304" s="27"/>
      <c r="EN1304" s="27"/>
      <c r="EO1304" s="27"/>
      <c r="EP1304" s="27"/>
      <c r="EQ1304" s="27"/>
      <c r="ER1304" s="27"/>
      <c r="ES1304" s="27"/>
      <c r="ET1304" s="27"/>
      <c r="EU1304" s="27"/>
      <c r="EV1304" s="27"/>
    </row>
    <row r="1305" spans="22:152" ht="12.75"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7"/>
      <c r="BN1305" s="27"/>
      <c r="BO1305" s="27"/>
      <c r="BP1305" s="27"/>
      <c r="BQ1305" s="27"/>
      <c r="BR1305" s="27"/>
      <c r="BS1305" s="27"/>
      <c r="BT1305" s="27"/>
      <c r="BU1305" s="27"/>
      <c r="BV1305" s="27"/>
      <c r="BW1305" s="27"/>
      <c r="BX1305" s="27"/>
      <c r="BY1305" s="27"/>
      <c r="BZ1305" s="27"/>
      <c r="CA1305" s="27"/>
      <c r="CB1305" s="27"/>
      <c r="CC1305" s="27"/>
      <c r="CD1305" s="27"/>
      <c r="CE1305" s="27"/>
      <c r="CF1305" s="27"/>
      <c r="CG1305" s="27"/>
      <c r="CH1305" s="27"/>
      <c r="CI1305" s="27"/>
      <c r="CJ1305" s="27"/>
      <c r="CK1305" s="27"/>
      <c r="CL1305" s="27"/>
      <c r="CM1305" s="27"/>
      <c r="CN1305" s="27"/>
      <c r="CO1305" s="27"/>
      <c r="CP1305" s="27"/>
      <c r="CQ1305" s="27"/>
      <c r="CR1305" s="27"/>
      <c r="CS1305" s="27"/>
      <c r="CT1305" s="27"/>
      <c r="CU1305" s="27"/>
      <c r="CV1305" s="27"/>
      <c r="CW1305" s="27"/>
      <c r="CX1305" s="27"/>
      <c r="CY1305" s="27"/>
      <c r="CZ1305" s="27"/>
      <c r="DA1305" s="27"/>
      <c r="DB1305" s="27"/>
      <c r="DC1305" s="27"/>
      <c r="DD1305" s="27"/>
      <c r="DE1305" s="27"/>
      <c r="DF1305" s="27"/>
      <c r="DG1305" s="27"/>
      <c r="DH1305" s="27"/>
      <c r="DI1305" s="27"/>
      <c r="DJ1305" s="27"/>
      <c r="DK1305" s="27"/>
      <c r="DL1305" s="27"/>
      <c r="DM1305" s="27"/>
      <c r="DN1305" s="27"/>
      <c r="DO1305" s="27"/>
      <c r="DP1305" s="27"/>
      <c r="DQ1305" s="27"/>
      <c r="DR1305" s="27"/>
      <c r="DS1305" s="27"/>
      <c r="DT1305" s="27"/>
      <c r="DU1305" s="27"/>
      <c r="DV1305" s="27"/>
      <c r="DW1305" s="27"/>
      <c r="DX1305" s="27"/>
      <c r="DY1305" s="27"/>
      <c r="DZ1305" s="27"/>
      <c r="EA1305" s="27"/>
      <c r="EB1305" s="27"/>
      <c r="EC1305" s="27"/>
      <c r="ED1305" s="27"/>
      <c r="EE1305" s="27"/>
      <c r="EF1305" s="27"/>
      <c r="EG1305" s="27"/>
      <c r="EH1305" s="27"/>
      <c r="EI1305" s="27"/>
      <c r="EJ1305" s="27"/>
      <c r="EK1305" s="27"/>
      <c r="EL1305" s="27"/>
      <c r="EM1305" s="27"/>
      <c r="EN1305" s="27"/>
      <c r="EO1305" s="27"/>
      <c r="EP1305" s="27"/>
      <c r="EQ1305" s="27"/>
      <c r="ER1305" s="27"/>
      <c r="ES1305" s="27"/>
      <c r="ET1305" s="27"/>
      <c r="EU1305" s="27"/>
      <c r="EV1305" s="27"/>
    </row>
    <row r="1306" spans="22:152" ht="12.75"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7"/>
      <c r="BN1306" s="27"/>
      <c r="BO1306" s="27"/>
      <c r="BP1306" s="27"/>
      <c r="BQ1306" s="27"/>
      <c r="BR1306" s="27"/>
      <c r="BS1306" s="27"/>
      <c r="BT1306" s="27"/>
      <c r="BU1306" s="27"/>
      <c r="BV1306" s="27"/>
      <c r="BW1306" s="27"/>
      <c r="BX1306" s="27"/>
      <c r="BY1306" s="27"/>
      <c r="BZ1306" s="27"/>
      <c r="CA1306" s="27"/>
      <c r="CB1306" s="27"/>
      <c r="CC1306" s="27"/>
      <c r="CD1306" s="27"/>
      <c r="CE1306" s="27"/>
      <c r="CF1306" s="27"/>
      <c r="CG1306" s="27"/>
      <c r="CH1306" s="27"/>
      <c r="CI1306" s="27"/>
      <c r="CJ1306" s="27"/>
      <c r="CK1306" s="27"/>
      <c r="CL1306" s="27"/>
      <c r="CM1306" s="27"/>
      <c r="CN1306" s="27"/>
      <c r="CO1306" s="27"/>
      <c r="CP1306" s="27"/>
      <c r="CQ1306" s="27"/>
      <c r="CR1306" s="27"/>
      <c r="CS1306" s="27"/>
      <c r="CT1306" s="27"/>
      <c r="CU1306" s="27"/>
      <c r="CV1306" s="27"/>
      <c r="CW1306" s="27"/>
      <c r="CX1306" s="27"/>
      <c r="CY1306" s="27"/>
      <c r="CZ1306" s="27"/>
      <c r="DA1306" s="27"/>
      <c r="DB1306" s="27"/>
      <c r="DC1306" s="27"/>
      <c r="DD1306" s="27"/>
      <c r="DE1306" s="27"/>
      <c r="DF1306" s="27"/>
      <c r="DG1306" s="27"/>
      <c r="DH1306" s="27"/>
      <c r="DI1306" s="27"/>
      <c r="DJ1306" s="27"/>
      <c r="DK1306" s="27"/>
      <c r="DL1306" s="27"/>
      <c r="DM1306" s="27"/>
      <c r="DN1306" s="27"/>
      <c r="DO1306" s="27"/>
      <c r="DP1306" s="27"/>
      <c r="DQ1306" s="27"/>
      <c r="DR1306" s="27"/>
      <c r="DS1306" s="27"/>
      <c r="DT1306" s="27"/>
      <c r="DU1306" s="27"/>
      <c r="DV1306" s="27"/>
      <c r="DW1306" s="27"/>
      <c r="DX1306" s="27"/>
      <c r="DY1306" s="27"/>
      <c r="DZ1306" s="27"/>
      <c r="EA1306" s="27"/>
      <c r="EB1306" s="27"/>
      <c r="EC1306" s="27"/>
      <c r="ED1306" s="27"/>
      <c r="EE1306" s="27"/>
      <c r="EF1306" s="27"/>
      <c r="EG1306" s="27"/>
      <c r="EH1306" s="27"/>
      <c r="EI1306" s="27"/>
      <c r="EJ1306" s="27"/>
      <c r="EK1306" s="27"/>
      <c r="EL1306" s="27"/>
      <c r="EM1306" s="27"/>
      <c r="EN1306" s="27"/>
      <c r="EO1306" s="27"/>
      <c r="EP1306" s="27"/>
      <c r="EQ1306" s="27"/>
      <c r="ER1306" s="27"/>
      <c r="ES1306" s="27"/>
      <c r="ET1306" s="27"/>
      <c r="EU1306" s="27"/>
      <c r="EV1306" s="27"/>
    </row>
    <row r="1307" spans="22:152" ht="12.75"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7"/>
      <c r="BN1307" s="27"/>
      <c r="BO1307" s="27"/>
      <c r="BP1307" s="27"/>
      <c r="BQ1307" s="27"/>
      <c r="BR1307" s="27"/>
      <c r="BS1307" s="27"/>
      <c r="BT1307" s="27"/>
      <c r="BU1307" s="27"/>
      <c r="BV1307" s="27"/>
      <c r="BW1307" s="27"/>
      <c r="BX1307" s="27"/>
      <c r="BY1307" s="27"/>
      <c r="BZ1307" s="27"/>
      <c r="CA1307" s="27"/>
      <c r="CB1307" s="27"/>
      <c r="CC1307" s="27"/>
      <c r="CD1307" s="27"/>
      <c r="CE1307" s="27"/>
      <c r="CF1307" s="27"/>
      <c r="CG1307" s="27"/>
      <c r="CH1307" s="27"/>
      <c r="CI1307" s="27"/>
      <c r="CJ1307" s="27"/>
      <c r="CK1307" s="27"/>
      <c r="CL1307" s="27"/>
      <c r="CM1307" s="27"/>
      <c r="CN1307" s="27"/>
      <c r="CO1307" s="27"/>
      <c r="CP1307" s="27"/>
      <c r="CQ1307" s="27"/>
      <c r="CR1307" s="27"/>
      <c r="CS1307" s="27"/>
      <c r="CT1307" s="27"/>
      <c r="CU1307" s="27"/>
      <c r="CV1307" s="27"/>
      <c r="CW1307" s="27"/>
      <c r="CX1307" s="27"/>
      <c r="CY1307" s="27"/>
      <c r="CZ1307" s="27"/>
      <c r="DA1307" s="27"/>
      <c r="DB1307" s="27"/>
      <c r="DC1307" s="27"/>
      <c r="DD1307" s="27"/>
      <c r="DE1307" s="27"/>
      <c r="DF1307" s="27"/>
      <c r="DG1307" s="27"/>
      <c r="DH1307" s="27"/>
      <c r="DI1307" s="27"/>
      <c r="DJ1307" s="27"/>
      <c r="DK1307" s="27"/>
      <c r="DL1307" s="27"/>
      <c r="DM1307" s="27"/>
      <c r="DN1307" s="27"/>
      <c r="DO1307" s="27"/>
      <c r="DP1307" s="27"/>
      <c r="DQ1307" s="27"/>
      <c r="DR1307" s="27"/>
      <c r="DS1307" s="27"/>
      <c r="DT1307" s="27"/>
      <c r="DU1307" s="27"/>
      <c r="DV1307" s="27"/>
      <c r="DW1307" s="27"/>
      <c r="DX1307" s="27"/>
      <c r="DY1307" s="27"/>
      <c r="DZ1307" s="27"/>
      <c r="EA1307" s="27"/>
      <c r="EB1307" s="27"/>
      <c r="EC1307" s="27"/>
      <c r="ED1307" s="27"/>
      <c r="EE1307" s="27"/>
      <c r="EF1307" s="27"/>
      <c r="EG1307" s="27"/>
      <c r="EH1307" s="27"/>
      <c r="EI1307" s="27"/>
      <c r="EJ1307" s="27"/>
      <c r="EK1307" s="27"/>
      <c r="EL1307" s="27"/>
      <c r="EM1307" s="27"/>
      <c r="EN1307" s="27"/>
      <c r="EO1307" s="27"/>
      <c r="EP1307" s="27"/>
      <c r="EQ1307" s="27"/>
      <c r="ER1307" s="27"/>
      <c r="ES1307" s="27"/>
      <c r="ET1307" s="27"/>
      <c r="EU1307" s="27"/>
      <c r="EV1307" s="27"/>
    </row>
    <row r="1308" spans="22:152" ht="12.75"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7"/>
      <c r="BN1308" s="27"/>
      <c r="BO1308" s="27"/>
      <c r="BP1308" s="27"/>
      <c r="BQ1308" s="27"/>
      <c r="BR1308" s="27"/>
      <c r="BS1308" s="27"/>
      <c r="BT1308" s="27"/>
      <c r="BU1308" s="27"/>
      <c r="BV1308" s="27"/>
      <c r="BW1308" s="27"/>
      <c r="BX1308" s="27"/>
      <c r="BY1308" s="27"/>
      <c r="BZ1308" s="27"/>
      <c r="CA1308" s="27"/>
      <c r="CB1308" s="27"/>
      <c r="CC1308" s="27"/>
      <c r="CD1308" s="27"/>
      <c r="CE1308" s="27"/>
      <c r="CF1308" s="27"/>
      <c r="CG1308" s="27"/>
      <c r="CH1308" s="27"/>
      <c r="CI1308" s="27"/>
      <c r="CJ1308" s="27"/>
      <c r="CK1308" s="27"/>
      <c r="CL1308" s="27"/>
      <c r="CM1308" s="27"/>
      <c r="CN1308" s="27"/>
      <c r="CO1308" s="27"/>
      <c r="CP1308" s="27"/>
      <c r="CQ1308" s="27"/>
      <c r="CR1308" s="27"/>
      <c r="CS1308" s="27"/>
      <c r="CT1308" s="27"/>
      <c r="CU1308" s="27"/>
      <c r="CV1308" s="27"/>
      <c r="CW1308" s="27"/>
      <c r="CX1308" s="27"/>
      <c r="CY1308" s="27"/>
      <c r="CZ1308" s="27"/>
      <c r="DA1308" s="27"/>
      <c r="DB1308" s="27"/>
      <c r="DC1308" s="27"/>
      <c r="DD1308" s="27"/>
      <c r="DE1308" s="27"/>
      <c r="DF1308" s="27"/>
      <c r="DG1308" s="27"/>
      <c r="DH1308" s="27"/>
      <c r="DI1308" s="27"/>
      <c r="DJ1308" s="27"/>
      <c r="DK1308" s="27"/>
      <c r="DL1308" s="27"/>
      <c r="DM1308" s="27"/>
      <c r="DN1308" s="27"/>
      <c r="DO1308" s="27"/>
      <c r="DP1308" s="27"/>
      <c r="DQ1308" s="27"/>
      <c r="DR1308" s="27"/>
      <c r="DS1308" s="27"/>
      <c r="DT1308" s="27"/>
      <c r="DU1308" s="27"/>
      <c r="DV1308" s="27"/>
      <c r="DW1308" s="27"/>
      <c r="DX1308" s="27"/>
      <c r="DY1308" s="27"/>
      <c r="DZ1308" s="27"/>
      <c r="EA1308" s="27"/>
      <c r="EB1308" s="27"/>
      <c r="EC1308" s="27"/>
      <c r="ED1308" s="27"/>
      <c r="EE1308" s="27"/>
      <c r="EF1308" s="27"/>
      <c r="EG1308" s="27"/>
      <c r="EH1308" s="27"/>
      <c r="EI1308" s="27"/>
      <c r="EJ1308" s="27"/>
      <c r="EK1308" s="27"/>
      <c r="EL1308" s="27"/>
      <c r="EM1308" s="27"/>
      <c r="EN1308" s="27"/>
      <c r="EO1308" s="27"/>
      <c r="EP1308" s="27"/>
      <c r="EQ1308" s="27"/>
      <c r="ER1308" s="27"/>
      <c r="ES1308" s="27"/>
      <c r="ET1308" s="27"/>
      <c r="EU1308" s="27"/>
      <c r="EV1308" s="27"/>
    </row>
    <row r="1309" spans="22:152" ht="12.75"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7"/>
      <c r="BN1309" s="27"/>
      <c r="BO1309" s="27"/>
      <c r="BP1309" s="27"/>
      <c r="BQ1309" s="27"/>
      <c r="BR1309" s="27"/>
      <c r="BS1309" s="27"/>
      <c r="BT1309" s="27"/>
      <c r="BU1309" s="27"/>
      <c r="BV1309" s="27"/>
      <c r="BW1309" s="27"/>
      <c r="BX1309" s="27"/>
      <c r="BY1309" s="27"/>
      <c r="BZ1309" s="27"/>
      <c r="CA1309" s="27"/>
      <c r="CB1309" s="27"/>
      <c r="CC1309" s="27"/>
      <c r="CD1309" s="27"/>
      <c r="CE1309" s="27"/>
      <c r="CF1309" s="27"/>
      <c r="CG1309" s="27"/>
      <c r="CH1309" s="27"/>
      <c r="CI1309" s="27"/>
      <c r="CJ1309" s="27"/>
      <c r="CK1309" s="27"/>
      <c r="CL1309" s="27"/>
      <c r="CM1309" s="27"/>
      <c r="CN1309" s="27"/>
      <c r="CO1309" s="27"/>
      <c r="CP1309" s="27"/>
      <c r="CQ1309" s="27"/>
      <c r="CR1309" s="27"/>
      <c r="CS1309" s="27"/>
      <c r="CT1309" s="27"/>
      <c r="CU1309" s="27"/>
      <c r="CV1309" s="27"/>
      <c r="CW1309" s="27"/>
      <c r="CX1309" s="27"/>
      <c r="CY1309" s="27"/>
      <c r="CZ1309" s="27"/>
      <c r="DA1309" s="27"/>
      <c r="DB1309" s="27"/>
      <c r="DC1309" s="27"/>
      <c r="DD1309" s="27"/>
      <c r="DE1309" s="27"/>
      <c r="DF1309" s="27"/>
      <c r="DG1309" s="27"/>
      <c r="DH1309" s="27"/>
      <c r="DI1309" s="27"/>
      <c r="DJ1309" s="27"/>
      <c r="DK1309" s="27"/>
      <c r="DL1309" s="27"/>
      <c r="DM1309" s="27"/>
      <c r="DN1309" s="27"/>
      <c r="DO1309" s="27"/>
      <c r="DP1309" s="27"/>
      <c r="DQ1309" s="27"/>
      <c r="DR1309" s="27"/>
      <c r="DS1309" s="27"/>
      <c r="DT1309" s="27"/>
      <c r="DU1309" s="27"/>
      <c r="DV1309" s="27"/>
      <c r="DW1309" s="27"/>
      <c r="DX1309" s="27"/>
      <c r="DY1309" s="27"/>
      <c r="DZ1309" s="27"/>
      <c r="EA1309" s="27"/>
      <c r="EB1309" s="27"/>
      <c r="EC1309" s="27"/>
      <c r="ED1309" s="27"/>
      <c r="EE1309" s="27"/>
      <c r="EF1309" s="27"/>
      <c r="EG1309" s="27"/>
      <c r="EH1309" s="27"/>
      <c r="EI1309" s="27"/>
      <c r="EJ1309" s="27"/>
      <c r="EK1309" s="27"/>
      <c r="EL1309" s="27"/>
      <c r="EM1309" s="27"/>
      <c r="EN1309" s="27"/>
      <c r="EO1309" s="27"/>
      <c r="EP1309" s="27"/>
      <c r="EQ1309" s="27"/>
      <c r="ER1309" s="27"/>
      <c r="ES1309" s="27"/>
      <c r="ET1309" s="27"/>
      <c r="EU1309" s="27"/>
      <c r="EV1309" s="27"/>
    </row>
  </sheetData>
  <sheetProtection/>
  <mergeCells count="20">
    <mergeCell ref="Q15:Q17"/>
    <mergeCell ref="P15:P17"/>
    <mergeCell ref="O15:O17"/>
    <mergeCell ref="N15:N17"/>
    <mergeCell ref="H15:H17"/>
    <mergeCell ref="I15:I17"/>
    <mergeCell ref="J15:J17"/>
    <mergeCell ref="M15:M17"/>
    <mergeCell ref="L15:L17"/>
    <mergeCell ref="K15:K17"/>
    <mergeCell ref="T15:T17"/>
    <mergeCell ref="U15:U17"/>
    <mergeCell ref="A99:O99"/>
    <mergeCell ref="R15:R17"/>
    <mergeCell ref="S15:S17"/>
    <mergeCell ref="C15:C17"/>
    <mergeCell ref="D15:D17"/>
    <mergeCell ref="E15:E17"/>
    <mergeCell ref="F15:F17"/>
    <mergeCell ref="G15:G17"/>
  </mergeCells>
  <printOptions horizontalCentered="1"/>
  <pageMargins left="0" right="0" top="0" bottom="0" header="0.5" footer="0.5"/>
  <pageSetup fitToHeight="2" fitToWidth="1" horizontalDpi="600" verticalDpi="600" orientation="landscape" paperSize="17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xSplit="1" topLeftCell="T1" activePane="topRight" state="frozen"/>
      <selection pane="topLeft" activeCell="A1" sqref="A1"/>
      <selection pane="topRight" activeCell="T20" sqref="T20"/>
    </sheetView>
  </sheetViews>
  <sheetFormatPr defaultColWidth="9.140625" defaultRowHeight="12.75"/>
  <cols>
    <col min="1" max="1" width="25.57421875" style="28" customWidth="1"/>
    <col min="2" max="11" width="7.57421875" style="28" bestFit="1" customWidth="1"/>
    <col min="12" max="14" width="8.7109375" style="28" bestFit="1" customWidth="1"/>
    <col min="15" max="19" width="9.140625" style="28" customWidth="1"/>
    <col min="20" max="20" width="9.140625" style="133" customWidth="1"/>
    <col min="21" max="16384" width="9.140625" style="28" customWidth="1"/>
  </cols>
  <sheetData>
    <row r="1" spans="1:14" ht="13.5">
      <c r="A1" s="51" t="s">
        <v>182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20" ht="13.5" thickBot="1">
      <c r="A3" s="80" t="s">
        <v>0</v>
      </c>
      <c r="B3" s="80">
        <v>1991</v>
      </c>
      <c r="C3" s="80">
        <v>1992</v>
      </c>
      <c r="D3" s="80">
        <v>1993</v>
      </c>
      <c r="E3" s="80">
        <v>1994</v>
      </c>
      <c r="F3" s="80">
        <v>1995</v>
      </c>
      <c r="G3" s="80">
        <v>1996</v>
      </c>
      <c r="H3" s="80">
        <v>1997</v>
      </c>
      <c r="I3" s="80">
        <v>1998</v>
      </c>
      <c r="J3" s="80">
        <v>1999</v>
      </c>
      <c r="K3" s="80">
        <v>2000</v>
      </c>
      <c r="L3" s="80">
        <v>2001</v>
      </c>
      <c r="M3" s="80">
        <v>2002</v>
      </c>
      <c r="N3" s="80">
        <v>2003</v>
      </c>
      <c r="O3" s="80">
        <v>2004</v>
      </c>
      <c r="P3" s="80">
        <v>2005</v>
      </c>
      <c r="Q3" s="80">
        <v>2006</v>
      </c>
      <c r="R3" s="80">
        <v>2007</v>
      </c>
      <c r="S3" s="80">
        <v>2008</v>
      </c>
      <c r="T3" s="144">
        <v>2009</v>
      </c>
    </row>
    <row r="4" spans="1:20" ht="13.5" thickTop="1">
      <c r="A4" s="81" t="s">
        <v>1</v>
      </c>
      <c r="B4" s="82">
        <v>1200</v>
      </c>
      <c r="C4" s="82">
        <v>1300</v>
      </c>
      <c r="D4" s="82">
        <v>1400</v>
      </c>
      <c r="E4" s="82">
        <v>1300</v>
      </c>
      <c r="F4" s="82">
        <v>1400</v>
      </c>
      <c r="G4" s="82">
        <v>1500</v>
      </c>
      <c r="H4" s="82">
        <v>1400</v>
      </c>
      <c r="I4" s="82">
        <v>1100</v>
      </c>
      <c r="J4" s="82">
        <v>1100</v>
      </c>
      <c r="K4" s="82">
        <v>1500</v>
      </c>
      <c r="L4" s="82">
        <v>1600</v>
      </c>
      <c r="M4" s="82">
        <v>1600</v>
      </c>
      <c r="N4" s="82">
        <v>1500</v>
      </c>
      <c r="O4" s="82">
        <v>1200</v>
      </c>
      <c r="P4" s="82">
        <v>1400</v>
      </c>
      <c r="Q4" s="136">
        <v>1800</v>
      </c>
      <c r="R4" s="136">
        <v>1900</v>
      </c>
      <c r="S4" s="82">
        <v>1700</v>
      </c>
      <c r="T4" s="145">
        <v>1900</v>
      </c>
    </row>
    <row r="5" spans="1:20" ht="12.75">
      <c r="A5" s="7" t="s">
        <v>50</v>
      </c>
      <c r="B5" s="8" t="s">
        <v>51</v>
      </c>
      <c r="C5" s="8" t="s">
        <v>51</v>
      </c>
      <c r="D5" s="8" t="s">
        <v>51</v>
      </c>
      <c r="E5" s="8" t="s">
        <v>51</v>
      </c>
      <c r="F5" s="8" t="s">
        <v>51</v>
      </c>
      <c r="G5" s="8" t="s">
        <v>51</v>
      </c>
      <c r="H5" s="8" t="s">
        <v>51</v>
      </c>
      <c r="I5" s="8" t="s">
        <v>51</v>
      </c>
      <c r="J5" s="8" t="s">
        <v>51</v>
      </c>
      <c r="K5" s="8" t="s">
        <v>51</v>
      </c>
      <c r="L5" s="8" t="s">
        <v>51</v>
      </c>
      <c r="M5" s="8" t="s">
        <v>51</v>
      </c>
      <c r="N5" s="8" t="s">
        <v>51</v>
      </c>
      <c r="O5" s="8" t="s">
        <v>51</v>
      </c>
      <c r="P5" s="8" t="s">
        <v>51</v>
      </c>
      <c r="Q5" s="83" t="s">
        <v>51</v>
      </c>
      <c r="R5" s="83" t="s">
        <v>51</v>
      </c>
      <c r="S5" s="132" t="s">
        <v>51</v>
      </c>
      <c r="T5" s="146" t="s">
        <v>51</v>
      </c>
    </row>
    <row r="6" spans="1:20" ht="12.75">
      <c r="A6" s="7" t="s">
        <v>52</v>
      </c>
      <c r="B6" s="8">
        <v>18500</v>
      </c>
      <c r="C6" s="8">
        <v>18500</v>
      </c>
      <c r="D6" s="8">
        <v>18500</v>
      </c>
      <c r="E6" s="8">
        <v>18500</v>
      </c>
      <c r="F6" s="8">
        <v>4200</v>
      </c>
      <c r="G6" s="8">
        <v>4200</v>
      </c>
      <c r="H6" s="8">
        <v>4200</v>
      </c>
      <c r="I6" s="8">
        <v>4200</v>
      </c>
      <c r="J6" s="8">
        <v>4200</v>
      </c>
      <c r="K6" s="8">
        <v>4200</v>
      </c>
      <c r="L6" s="8">
        <v>3100</v>
      </c>
      <c r="M6" s="8">
        <v>3200</v>
      </c>
      <c r="N6" s="8">
        <v>3200</v>
      </c>
      <c r="O6" s="8">
        <v>5500</v>
      </c>
      <c r="P6" s="8">
        <v>5400</v>
      </c>
      <c r="Q6" s="83">
        <v>2700</v>
      </c>
      <c r="R6" s="83">
        <v>2700</v>
      </c>
      <c r="S6" s="8">
        <v>2300</v>
      </c>
      <c r="T6" s="147">
        <v>2200</v>
      </c>
    </row>
    <row r="7" spans="1:20" ht="12.75">
      <c r="A7" s="7" t="s">
        <v>53</v>
      </c>
      <c r="B7" s="8" t="s">
        <v>126</v>
      </c>
      <c r="C7" s="8" t="s">
        <v>126</v>
      </c>
      <c r="D7" s="8" t="s">
        <v>126</v>
      </c>
      <c r="E7" s="8">
        <v>2200</v>
      </c>
      <c r="F7" s="8">
        <v>4500</v>
      </c>
      <c r="G7" s="8">
        <v>2300</v>
      </c>
      <c r="H7" s="8">
        <v>8900</v>
      </c>
      <c r="I7" s="8">
        <v>9900</v>
      </c>
      <c r="J7" s="8">
        <v>11000</v>
      </c>
      <c r="K7" s="8">
        <v>9500</v>
      </c>
      <c r="L7" s="8">
        <v>9900</v>
      </c>
      <c r="M7" s="8">
        <v>10500</v>
      </c>
      <c r="N7" s="8">
        <v>9400</v>
      </c>
      <c r="O7" s="8">
        <v>9100</v>
      </c>
      <c r="P7" s="8">
        <v>9800</v>
      </c>
      <c r="Q7" s="83">
        <v>14500</v>
      </c>
      <c r="R7" s="83">
        <v>13000</v>
      </c>
      <c r="S7" s="8">
        <v>11000</v>
      </c>
      <c r="T7" s="147">
        <v>6100</v>
      </c>
    </row>
    <row r="8" spans="1:20" ht="12.75">
      <c r="A8" s="7" t="s">
        <v>54</v>
      </c>
      <c r="B8" s="8" t="s">
        <v>51</v>
      </c>
      <c r="C8" s="8" t="s">
        <v>51</v>
      </c>
      <c r="D8" s="8" t="s">
        <v>51</v>
      </c>
      <c r="E8" s="8" t="s">
        <v>51</v>
      </c>
      <c r="F8" s="8" t="s">
        <v>51</v>
      </c>
      <c r="G8" s="8" t="s">
        <v>51</v>
      </c>
      <c r="H8" s="8" t="s">
        <v>51</v>
      </c>
      <c r="I8" s="8" t="s">
        <v>51</v>
      </c>
      <c r="J8" s="8" t="s">
        <v>51</v>
      </c>
      <c r="K8" s="8" t="s">
        <v>51</v>
      </c>
      <c r="L8" s="8" t="s">
        <v>51</v>
      </c>
      <c r="M8" s="8" t="s">
        <v>51</v>
      </c>
      <c r="N8" s="8" t="s">
        <v>51</v>
      </c>
      <c r="O8" s="8" t="s">
        <v>51</v>
      </c>
      <c r="P8" s="8" t="s">
        <v>51</v>
      </c>
      <c r="Q8" s="83" t="s">
        <v>51</v>
      </c>
      <c r="R8" s="83" t="s">
        <v>51</v>
      </c>
      <c r="S8" s="132" t="s">
        <v>51</v>
      </c>
      <c r="T8" s="146" t="s">
        <v>51</v>
      </c>
    </row>
    <row r="9" spans="1:20" ht="15">
      <c r="A9" s="7" t="s">
        <v>46</v>
      </c>
      <c r="B9" s="8">
        <v>31000</v>
      </c>
      <c r="C9" s="8">
        <v>34000</v>
      </c>
      <c r="D9" s="8">
        <v>32500</v>
      </c>
      <c r="E9" s="8">
        <v>36500</v>
      </c>
      <c r="F9" s="8">
        <v>30000</v>
      </c>
      <c r="G9" s="8">
        <v>37500</v>
      </c>
      <c r="H9" s="8">
        <v>39500</v>
      </c>
      <c r="I9" s="8">
        <v>37000</v>
      </c>
      <c r="J9" s="8">
        <v>32500</v>
      </c>
      <c r="K9" s="8">
        <v>39000</v>
      </c>
      <c r="L9" s="8">
        <v>41500</v>
      </c>
      <c r="M9" s="8">
        <v>47500</v>
      </c>
      <c r="N9" s="8">
        <v>54500</v>
      </c>
      <c r="O9" s="8">
        <v>48500</v>
      </c>
      <c r="P9" s="8">
        <v>40500</v>
      </c>
      <c r="Q9" s="83">
        <v>48000</v>
      </c>
      <c r="R9" s="83">
        <v>45000</v>
      </c>
      <c r="S9" s="8">
        <v>52000</v>
      </c>
      <c r="T9" s="147">
        <v>46000</v>
      </c>
    </row>
    <row r="10" spans="1:20" ht="12.75">
      <c r="A10" s="7" t="s">
        <v>13</v>
      </c>
      <c r="B10" s="8">
        <v>7200</v>
      </c>
      <c r="C10" s="8">
        <v>5300</v>
      </c>
      <c r="D10" s="8">
        <v>6300</v>
      </c>
      <c r="E10" s="8">
        <v>5900</v>
      </c>
      <c r="F10" s="8">
        <v>4800</v>
      </c>
      <c r="G10" s="8">
        <v>9300</v>
      </c>
      <c r="H10" s="8">
        <v>6300</v>
      </c>
      <c r="I10" s="8">
        <v>5600</v>
      </c>
      <c r="J10" s="8">
        <v>6700</v>
      </c>
      <c r="K10" s="8">
        <v>13500</v>
      </c>
      <c r="L10" s="8">
        <v>7900</v>
      </c>
      <c r="M10" s="8">
        <v>11500</v>
      </c>
      <c r="N10" s="8">
        <v>15500</v>
      </c>
      <c r="O10" s="8">
        <v>8600</v>
      </c>
      <c r="P10" s="8">
        <v>7200</v>
      </c>
      <c r="Q10" s="84">
        <v>7200</v>
      </c>
      <c r="R10" s="84">
        <v>3900</v>
      </c>
      <c r="S10" s="8">
        <v>8300</v>
      </c>
      <c r="T10" s="147">
        <v>8700</v>
      </c>
    </row>
    <row r="11" spans="1:20" ht="12.75">
      <c r="A11" s="7" t="s">
        <v>55</v>
      </c>
      <c r="B11" s="8">
        <v>237000</v>
      </c>
      <c r="C11" s="8">
        <v>213000</v>
      </c>
      <c r="D11" s="8">
        <v>233000</v>
      </c>
      <c r="E11" s="8">
        <v>248000</v>
      </c>
      <c r="F11" s="8">
        <v>256000</v>
      </c>
      <c r="G11" s="8">
        <v>238000</v>
      </c>
      <c r="H11" s="8">
        <v>255000</v>
      </c>
      <c r="I11" s="8">
        <v>203000</v>
      </c>
      <c r="J11" s="8">
        <v>228000</v>
      </c>
      <c r="K11" s="8">
        <v>294000</v>
      </c>
      <c r="L11" s="8">
        <v>285000</v>
      </c>
      <c r="M11" s="8">
        <v>294000</v>
      </c>
      <c r="N11" s="8">
        <v>294000</v>
      </c>
      <c r="O11" s="8">
        <v>285000</v>
      </c>
      <c r="P11" s="8">
        <v>287000</v>
      </c>
      <c r="Q11" s="83">
        <v>289000</v>
      </c>
      <c r="R11" s="83">
        <v>291000</v>
      </c>
      <c r="S11" s="8">
        <v>270000</v>
      </c>
      <c r="T11" s="147">
        <v>325000</v>
      </c>
    </row>
    <row r="12" spans="1:20" ht="12.75">
      <c r="A12" s="7" t="s">
        <v>56</v>
      </c>
      <c r="B12" s="8">
        <v>2000</v>
      </c>
      <c r="C12" s="8">
        <v>3000</v>
      </c>
      <c r="D12" s="8">
        <v>6800</v>
      </c>
      <c r="E12" s="8">
        <v>16000</v>
      </c>
      <c r="F12" s="8">
        <v>19500</v>
      </c>
      <c r="G12" s="8">
        <v>29000</v>
      </c>
      <c r="H12" s="8">
        <v>21000</v>
      </c>
      <c r="I12" s="8">
        <v>18000</v>
      </c>
      <c r="J12" s="8">
        <v>23000</v>
      </c>
      <c r="K12" s="8">
        <v>27500</v>
      </c>
      <c r="L12" s="8">
        <v>23000</v>
      </c>
      <c r="M12" s="8">
        <v>42000</v>
      </c>
      <c r="N12" s="8">
        <v>27500</v>
      </c>
      <c r="O12" s="8">
        <v>46500</v>
      </c>
      <c r="P12" s="8">
        <v>43500</v>
      </c>
      <c r="Q12" s="84">
        <v>65500</v>
      </c>
      <c r="R12" s="84">
        <v>78000</v>
      </c>
      <c r="S12" s="8">
        <v>88000</v>
      </c>
      <c r="T12" s="147">
        <v>85500</v>
      </c>
    </row>
    <row r="13" spans="1:20" ht="12.75">
      <c r="A13" s="7" t="s">
        <v>18</v>
      </c>
      <c r="B13" s="8">
        <v>1500</v>
      </c>
      <c r="C13" s="8">
        <v>1500</v>
      </c>
      <c r="D13" s="8">
        <v>1500</v>
      </c>
      <c r="E13" s="8">
        <v>1500</v>
      </c>
      <c r="F13" s="8">
        <v>1500</v>
      </c>
      <c r="G13" s="8">
        <v>1500</v>
      </c>
      <c r="H13" s="8">
        <v>1500</v>
      </c>
      <c r="I13" s="8">
        <v>1500</v>
      </c>
      <c r="J13" s="8">
        <v>1500</v>
      </c>
      <c r="K13" s="8">
        <v>1500</v>
      </c>
      <c r="L13" s="8" t="s">
        <v>51</v>
      </c>
      <c r="M13" s="8" t="s">
        <v>51</v>
      </c>
      <c r="N13" s="8" t="s">
        <v>51</v>
      </c>
      <c r="O13" s="8" t="s">
        <v>51</v>
      </c>
      <c r="P13" s="8" t="s">
        <v>51</v>
      </c>
      <c r="Q13" s="84">
        <v>1100</v>
      </c>
      <c r="R13" s="83">
        <v>1100</v>
      </c>
      <c r="S13" s="132">
        <v>1000</v>
      </c>
      <c r="T13" s="146">
        <v>1000</v>
      </c>
    </row>
    <row r="14" spans="1:20" ht="12.75">
      <c r="A14" s="7" t="s">
        <v>20</v>
      </c>
      <c r="B14" s="8">
        <v>36500</v>
      </c>
      <c r="C14" s="8">
        <v>33000</v>
      </c>
      <c r="D14" s="8">
        <v>35500</v>
      </c>
      <c r="E14" s="8">
        <v>40500</v>
      </c>
      <c r="F14" s="8">
        <v>38000</v>
      </c>
      <c r="G14" s="8">
        <v>44000</v>
      </c>
      <c r="H14" s="8">
        <v>41500</v>
      </c>
      <c r="I14" s="8">
        <v>28500</v>
      </c>
      <c r="J14" s="8">
        <v>31000</v>
      </c>
      <c r="K14" s="8">
        <v>33000</v>
      </c>
      <c r="L14" s="8">
        <v>32000</v>
      </c>
      <c r="M14" s="8">
        <v>31000</v>
      </c>
      <c r="N14" s="8">
        <v>31500</v>
      </c>
      <c r="O14" s="8">
        <v>31500</v>
      </c>
      <c r="P14" s="8">
        <v>26000</v>
      </c>
      <c r="Q14" s="83">
        <v>29500</v>
      </c>
      <c r="R14" s="83">
        <v>29000</v>
      </c>
      <c r="S14" s="8">
        <v>29500</v>
      </c>
      <c r="T14" s="147">
        <v>22500</v>
      </c>
    </row>
    <row r="15" spans="1:20" ht="15">
      <c r="A15" s="7" t="s">
        <v>47</v>
      </c>
      <c r="B15" s="8">
        <v>37000</v>
      </c>
      <c r="C15" s="8">
        <v>36000</v>
      </c>
      <c r="D15" s="8">
        <v>36000</v>
      </c>
      <c r="E15" s="8">
        <v>34500</v>
      </c>
      <c r="F15" s="8">
        <v>39000</v>
      </c>
      <c r="G15" s="8">
        <v>21000</v>
      </c>
      <c r="H15" s="8">
        <v>21500</v>
      </c>
      <c r="I15" s="8">
        <v>27500</v>
      </c>
      <c r="J15" s="8">
        <v>25500</v>
      </c>
      <c r="K15" s="8">
        <v>15500</v>
      </c>
      <c r="L15" s="8">
        <v>13500</v>
      </c>
      <c r="M15" s="8">
        <v>17000</v>
      </c>
      <c r="N15" s="8">
        <v>15000</v>
      </c>
      <c r="O15" s="8">
        <v>10000</v>
      </c>
      <c r="P15" s="8">
        <v>8800</v>
      </c>
      <c r="Q15" s="84">
        <v>8700</v>
      </c>
      <c r="R15" s="83">
        <v>8800</v>
      </c>
      <c r="S15" s="8">
        <v>7900</v>
      </c>
      <c r="T15" s="147">
        <v>8600</v>
      </c>
    </row>
    <row r="16" spans="1:20" ht="12.75">
      <c r="A16" s="7" t="s">
        <v>57</v>
      </c>
      <c r="B16" s="8">
        <v>164000</v>
      </c>
      <c r="C16" s="8">
        <v>164000</v>
      </c>
      <c r="D16" s="8">
        <v>161000</v>
      </c>
      <c r="E16" s="8">
        <v>169000</v>
      </c>
      <c r="F16" s="8">
        <v>169000</v>
      </c>
      <c r="G16" s="8">
        <v>158000</v>
      </c>
      <c r="H16" s="8">
        <v>162000</v>
      </c>
      <c r="I16" s="8">
        <v>142000</v>
      </c>
      <c r="J16" s="8">
        <v>157000</v>
      </c>
      <c r="K16" s="8">
        <v>171000</v>
      </c>
      <c r="L16" s="8">
        <v>159000</v>
      </c>
      <c r="M16" s="8">
        <v>146000</v>
      </c>
      <c r="N16" s="8">
        <v>127000</v>
      </c>
      <c r="O16" s="8">
        <v>121000</v>
      </c>
      <c r="P16" s="8">
        <v>118000</v>
      </c>
      <c r="Q16" s="83">
        <v>115000</v>
      </c>
      <c r="R16" s="84">
        <v>126000</v>
      </c>
      <c r="S16" s="8">
        <v>124000</v>
      </c>
      <c r="T16" s="147">
        <v>133000</v>
      </c>
    </row>
    <row r="17" spans="1:20" ht="12.75">
      <c r="A17" s="7" t="s">
        <v>58</v>
      </c>
      <c r="B17" s="8">
        <v>12500</v>
      </c>
      <c r="C17" s="8">
        <v>12500</v>
      </c>
      <c r="D17" s="8">
        <v>12500</v>
      </c>
      <c r="E17" s="8">
        <v>12500</v>
      </c>
      <c r="F17" s="8">
        <v>12500</v>
      </c>
      <c r="G17" s="8">
        <v>12500</v>
      </c>
      <c r="H17" s="8">
        <v>12000</v>
      </c>
      <c r="I17" s="8">
        <v>11000</v>
      </c>
      <c r="J17" s="8">
        <v>10500</v>
      </c>
      <c r="K17" s="8">
        <v>9700</v>
      </c>
      <c r="L17" s="8">
        <v>8900</v>
      </c>
      <c r="M17" s="8">
        <v>8200</v>
      </c>
      <c r="N17" s="8">
        <v>7500</v>
      </c>
      <c r="O17" s="8">
        <v>6800</v>
      </c>
      <c r="P17" s="8">
        <v>6100</v>
      </c>
      <c r="Q17" s="84">
        <v>3200</v>
      </c>
      <c r="R17" s="84">
        <v>3300</v>
      </c>
      <c r="S17" s="8">
        <v>3800</v>
      </c>
      <c r="T17" s="147">
        <v>4200</v>
      </c>
    </row>
    <row r="18" spans="1:20" ht="12.75">
      <c r="A18" s="7" t="s">
        <v>59</v>
      </c>
      <c r="B18" s="8">
        <v>76000</v>
      </c>
      <c r="C18" s="8">
        <v>73000</v>
      </c>
      <c r="D18" s="8">
        <v>74500</v>
      </c>
      <c r="E18" s="8">
        <v>80500</v>
      </c>
      <c r="F18" s="8">
        <v>80000</v>
      </c>
      <c r="G18" s="8">
        <v>81000</v>
      </c>
      <c r="H18" s="8">
        <v>81000</v>
      </c>
      <c r="I18" s="8">
        <v>72000</v>
      </c>
      <c r="J18" s="8">
        <v>78500</v>
      </c>
      <c r="K18" s="8">
        <v>86000</v>
      </c>
      <c r="L18" s="8">
        <v>89000</v>
      </c>
      <c r="M18" s="8">
        <v>90000</v>
      </c>
      <c r="N18" s="8">
        <v>91500</v>
      </c>
      <c r="O18" s="8">
        <v>94000</v>
      </c>
      <c r="P18" s="8">
        <v>81000</v>
      </c>
      <c r="Q18" s="83">
        <v>71000</v>
      </c>
      <c r="R18" s="84">
        <v>70000</v>
      </c>
      <c r="S18" s="8">
        <v>54000</v>
      </c>
      <c r="T18" s="147">
        <v>63000</v>
      </c>
    </row>
    <row r="19" spans="1:20" ht="12.75">
      <c r="A19" s="7" t="s">
        <v>60</v>
      </c>
      <c r="B19" s="8">
        <v>3200</v>
      </c>
      <c r="C19" s="8">
        <v>2400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  <c r="O19" s="8" t="s">
        <v>51</v>
      </c>
      <c r="P19" s="8" t="s">
        <v>51</v>
      </c>
      <c r="Q19" s="83" t="s">
        <v>51</v>
      </c>
      <c r="R19" s="83" t="s">
        <v>51</v>
      </c>
      <c r="S19" s="132" t="s">
        <v>51</v>
      </c>
      <c r="T19" s="146" t="s">
        <v>51</v>
      </c>
    </row>
    <row r="20" spans="1:20" ht="12.75">
      <c r="A20" s="7" t="s">
        <v>61</v>
      </c>
      <c r="B20" s="8">
        <v>29000</v>
      </c>
      <c r="C20" s="8">
        <v>27000</v>
      </c>
      <c r="D20" s="8">
        <v>29000</v>
      </c>
      <c r="E20" s="8">
        <v>31000</v>
      </c>
      <c r="F20" s="8">
        <v>32000</v>
      </c>
      <c r="G20" s="8">
        <v>32500</v>
      </c>
      <c r="H20" s="8">
        <v>31500</v>
      </c>
      <c r="I20" s="8">
        <v>29500</v>
      </c>
      <c r="J20" s="8">
        <v>32500</v>
      </c>
      <c r="K20" s="8">
        <v>34000</v>
      </c>
      <c r="L20" s="8">
        <v>30000</v>
      </c>
      <c r="M20" s="8">
        <v>31000</v>
      </c>
      <c r="N20" s="8">
        <v>28500</v>
      </c>
      <c r="O20" s="8">
        <v>27000</v>
      </c>
      <c r="P20" s="8">
        <v>27500</v>
      </c>
      <c r="Q20" s="83">
        <v>29000</v>
      </c>
      <c r="R20" s="84">
        <v>29500</v>
      </c>
      <c r="S20" s="8">
        <v>29500</v>
      </c>
      <c r="T20" s="147">
        <v>26500</v>
      </c>
    </row>
    <row r="21" spans="1:20" ht="12.75">
      <c r="A21" s="7" t="s">
        <v>31</v>
      </c>
      <c r="B21" s="8">
        <v>79000</v>
      </c>
      <c r="C21" s="8">
        <v>60000</v>
      </c>
      <c r="D21" s="8">
        <v>91500</v>
      </c>
      <c r="E21" s="8">
        <v>108000</v>
      </c>
      <c r="F21" s="8">
        <v>91500</v>
      </c>
      <c r="G21" s="8">
        <v>106500</v>
      </c>
      <c r="H21" s="8">
        <v>64500</v>
      </c>
      <c r="I21" s="8">
        <v>67500</v>
      </c>
      <c r="J21" s="8">
        <v>76000</v>
      </c>
      <c r="K21" s="8">
        <v>142000</v>
      </c>
      <c r="L21" s="8">
        <v>72500</v>
      </c>
      <c r="M21" s="8">
        <v>129000</v>
      </c>
      <c r="N21" s="8">
        <v>161000</v>
      </c>
      <c r="O21" s="8">
        <v>149000</v>
      </c>
      <c r="P21" s="8">
        <v>90500</v>
      </c>
      <c r="Q21" s="83">
        <v>80500</v>
      </c>
      <c r="R21" s="84">
        <v>80000</v>
      </c>
      <c r="S21" s="8">
        <v>70000</v>
      </c>
      <c r="T21" s="147">
        <v>104000</v>
      </c>
    </row>
    <row r="22" spans="1:20" ht="12.75">
      <c r="A22" s="7" t="s">
        <v>62</v>
      </c>
      <c r="B22" s="8" t="s">
        <v>51</v>
      </c>
      <c r="C22" s="8" t="s">
        <v>51</v>
      </c>
      <c r="D22" s="8" t="s">
        <v>51</v>
      </c>
      <c r="E22" s="8" t="s">
        <v>51</v>
      </c>
      <c r="F22" s="8" t="s">
        <v>51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  <c r="O22" s="8" t="s">
        <v>51</v>
      </c>
      <c r="P22" s="8" t="s">
        <v>51</v>
      </c>
      <c r="Q22" s="83" t="s">
        <v>51</v>
      </c>
      <c r="R22" s="83" t="s">
        <v>51</v>
      </c>
      <c r="S22" s="132" t="s">
        <v>51</v>
      </c>
      <c r="T22" s="146" t="s">
        <v>51</v>
      </c>
    </row>
    <row r="23" spans="1:20" ht="12.75">
      <c r="A23" s="7" t="s">
        <v>63</v>
      </c>
      <c r="B23" s="8">
        <v>4000</v>
      </c>
      <c r="C23" s="8">
        <v>3900</v>
      </c>
      <c r="D23" s="8">
        <v>4000</v>
      </c>
      <c r="E23" s="8">
        <v>4300</v>
      </c>
      <c r="F23" s="8">
        <v>3700</v>
      </c>
      <c r="G23" s="8">
        <v>3600</v>
      </c>
      <c r="H23" s="8">
        <v>4400</v>
      </c>
      <c r="I23" s="8">
        <v>3400</v>
      </c>
      <c r="J23" s="8">
        <v>3600</v>
      </c>
      <c r="K23" s="8">
        <v>3800</v>
      </c>
      <c r="L23" s="8">
        <v>4100</v>
      </c>
      <c r="M23" s="8">
        <v>4000</v>
      </c>
      <c r="N23" s="8">
        <v>3800</v>
      </c>
      <c r="O23" s="8">
        <v>3800</v>
      </c>
      <c r="P23" s="8">
        <v>3900</v>
      </c>
      <c r="Q23" s="83" t="s">
        <v>51</v>
      </c>
      <c r="R23" s="83" t="s">
        <v>51</v>
      </c>
      <c r="S23" s="132" t="s">
        <v>51</v>
      </c>
      <c r="T23" s="146" t="s">
        <v>51</v>
      </c>
    </row>
    <row r="24" spans="1:20" ht="12.75">
      <c r="A24" s="7" t="s">
        <v>64</v>
      </c>
      <c r="B24" s="8" t="s">
        <v>51</v>
      </c>
      <c r="C24" s="8" t="s">
        <v>51</v>
      </c>
      <c r="D24" s="8" t="s">
        <v>51</v>
      </c>
      <c r="E24" s="8" t="s">
        <v>51</v>
      </c>
      <c r="F24" s="8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  <c r="O24" s="8" t="s">
        <v>51</v>
      </c>
      <c r="P24" s="8" t="s">
        <v>51</v>
      </c>
      <c r="Q24" s="83" t="s">
        <v>51</v>
      </c>
      <c r="R24" s="83" t="s">
        <v>51</v>
      </c>
      <c r="S24" s="132" t="s">
        <v>51</v>
      </c>
      <c r="T24" s="146" t="s">
        <v>51</v>
      </c>
    </row>
    <row r="25" spans="1:20" ht="12.75">
      <c r="A25" s="7" t="s">
        <v>65</v>
      </c>
      <c r="B25" s="8">
        <v>17000</v>
      </c>
      <c r="C25" s="8">
        <v>17000</v>
      </c>
      <c r="D25" s="8">
        <v>16500</v>
      </c>
      <c r="E25" s="8">
        <v>16000</v>
      </c>
      <c r="F25" s="8">
        <v>16000</v>
      </c>
      <c r="G25" s="8">
        <v>15500</v>
      </c>
      <c r="H25" s="8">
        <v>15500</v>
      </c>
      <c r="I25" s="8">
        <v>15000</v>
      </c>
      <c r="J25" s="8">
        <v>15000</v>
      </c>
      <c r="K25" s="8">
        <v>14500</v>
      </c>
      <c r="L25" s="8">
        <v>13000</v>
      </c>
      <c r="M25" s="8">
        <v>12000</v>
      </c>
      <c r="N25" s="8">
        <v>9100</v>
      </c>
      <c r="O25" s="8">
        <v>8400</v>
      </c>
      <c r="P25" s="8">
        <v>7100</v>
      </c>
      <c r="Q25" s="84">
        <v>4500</v>
      </c>
      <c r="R25" s="84">
        <v>4700</v>
      </c>
      <c r="S25" s="8">
        <v>4500</v>
      </c>
      <c r="T25" s="147">
        <v>4800</v>
      </c>
    </row>
    <row r="26" spans="1:20" ht="12.75">
      <c r="A26" s="7" t="s">
        <v>66</v>
      </c>
      <c r="B26" s="8">
        <v>7200</v>
      </c>
      <c r="C26" s="8">
        <v>8000</v>
      </c>
      <c r="D26" s="8">
        <v>8800</v>
      </c>
      <c r="E26" s="8">
        <v>8200</v>
      </c>
      <c r="F26" s="8">
        <v>8500</v>
      </c>
      <c r="G26" s="8">
        <v>9700</v>
      </c>
      <c r="H26" s="8">
        <v>9000</v>
      </c>
      <c r="I26" s="8">
        <v>7100</v>
      </c>
      <c r="J26" s="8">
        <v>6700</v>
      </c>
      <c r="K26" s="8">
        <v>9300</v>
      </c>
      <c r="L26" s="8">
        <v>11500</v>
      </c>
      <c r="M26" s="8">
        <v>12000</v>
      </c>
      <c r="N26" s="8">
        <v>11000</v>
      </c>
      <c r="O26" s="8">
        <v>10000</v>
      </c>
      <c r="P26" s="8">
        <v>11000</v>
      </c>
      <c r="Q26" s="83">
        <v>9900</v>
      </c>
      <c r="R26" s="83">
        <v>10000</v>
      </c>
      <c r="S26" s="8">
        <v>3100</v>
      </c>
      <c r="T26" s="147">
        <v>3200</v>
      </c>
    </row>
    <row r="27" spans="1:20" ht="12.75">
      <c r="A27" s="7" t="s">
        <v>67</v>
      </c>
      <c r="B27" s="8">
        <v>7700</v>
      </c>
      <c r="C27" s="8">
        <v>7200</v>
      </c>
      <c r="D27" s="8">
        <v>7700</v>
      </c>
      <c r="E27" s="8">
        <v>8100</v>
      </c>
      <c r="F27" s="8">
        <v>8400</v>
      </c>
      <c r="G27" s="8">
        <v>8600</v>
      </c>
      <c r="H27" s="8">
        <v>8000</v>
      </c>
      <c r="I27" s="8">
        <v>7500</v>
      </c>
      <c r="J27" s="8">
        <v>8500</v>
      </c>
      <c r="K27" s="8">
        <v>8800</v>
      </c>
      <c r="L27" s="8">
        <v>2000</v>
      </c>
      <c r="M27" s="8">
        <v>2000</v>
      </c>
      <c r="N27" s="8">
        <v>2100</v>
      </c>
      <c r="O27" s="8">
        <v>2200</v>
      </c>
      <c r="P27" s="8">
        <v>2200</v>
      </c>
      <c r="Q27" s="83" t="s">
        <v>51</v>
      </c>
      <c r="R27" s="83" t="s">
        <v>51</v>
      </c>
      <c r="S27" s="132" t="s">
        <v>51</v>
      </c>
      <c r="T27" s="146" t="s">
        <v>51</v>
      </c>
    </row>
    <row r="28" spans="1:20" ht="12.75">
      <c r="A28" s="7" t="s">
        <v>68</v>
      </c>
      <c r="B28" s="8">
        <v>124000</v>
      </c>
      <c r="C28" s="8">
        <v>112000</v>
      </c>
      <c r="D28" s="8">
        <v>128000</v>
      </c>
      <c r="E28" s="8">
        <v>130000</v>
      </c>
      <c r="F28" s="8">
        <v>124000</v>
      </c>
      <c r="G28" s="8">
        <v>125000</v>
      </c>
      <c r="H28" s="8">
        <v>127000</v>
      </c>
      <c r="I28" s="8">
        <v>128000</v>
      </c>
      <c r="J28" s="8">
        <v>104000</v>
      </c>
      <c r="K28" s="8">
        <v>134000</v>
      </c>
      <c r="L28" s="8">
        <v>152000</v>
      </c>
      <c r="M28" s="8">
        <v>166000</v>
      </c>
      <c r="N28" s="8">
        <v>180000</v>
      </c>
      <c r="O28" s="8">
        <v>151000</v>
      </c>
      <c r="P28" s="8">
        <v>182000</v>
      </c>
      <c r="Q28" s="83">
        <v>166000</v>
      </c>
      <c r="R28" s="83">
        <v>183000</v>
      </c>
      <c r="S28" s="8">
        <v>198000</v>
      </c>
      <c r="T28" s="147">
        <v>145000</v>
      </c>
    </row>
    <row r="29" spans="1:20" ht="12.75">
      <c r="A29" s="7" t="s">
        <v>69</v>
      </c>
      <c r="B29" s="8">
        <v>120000</v>
      </c>
      <c r="C29" s="8">
        <v>121000</v>
      </c>
      <c r="D29" s="8">
        <v>119000</v>
      </c>
      <c r="E29" s="8">
        <v>122000</v>
      </c>
      <c r="F29" s="8">
        <v>124000</v>
      </c>
      <c r="G29" s="8">
        <v>112000</v>
      </c>
      <c r="H29" s="8">
        <v>115000</v>
      </c>
      <c r="I29" s="8">
        <v>101000</v>
      </c>
      <c r="J29" s="8">
        <v>113000</v>
      </c>
      <c r="K29" s="8">
        <v>121000</v>
      </c>
      <c r="L29" s="8">
        <v>119000</v>
      </c>
      <c r="M29" s="8">
        <v>122000</v>
      </c>
      <c r="N29" s="8">
        <v>111000</v>
      </c>
      <c r="O29" s="8">
        <v>98500</v>
      </c>
      <c r="P29" s="8">
        <v>96000</v>
      </c>
      <c r="Q29" s="83">
        <v>102000</v>
      </c>
      <c r="R29" s="84">
        <v>120000</v>
      </c>
      <c r="S29" s="8">
        <v>108500</v>
      </c>
      <c r="T29" s="147">
        <v>80000</v>
      </c>
    </row>
    <row r="30" spans="1:17" ht="15">
      <c r="A30" s="50" t="s">
        <v>48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9"/>
      <c r="Q30" s="10"/>
    </row>
    <row r="31" spans="1:14" ht="15">
      <c r="A31" s="50" t="s">
        <v>49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">
      <c r="A32" s="8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49"/>
      <c r="M32" s="49"/>
      <c r="N32" s="49"/>
    </row>
    <row r="33" spans="1:15" ht="12.75">
      <c r="A33" s="75" t="s">
        <v>74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2.75">
      <c r="A34" s="77" t="s">
        <v>166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2.75">
      <c r="A35" s="77" t="s">
        <v>174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2.75">
      <c r="A36" s="175" t="s">
        <v>164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15" ht="12.75">
      <c r="A37" s="77" t="s">
        <v>162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2.75">
      <c r="A38" s="77" t="s">
        <v>165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4" ht="12.75">
      <c r="A40" s="48" t="s">
        <v>158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49"/>
      <c r="M40" s="49"/>
      <c r="N40" s="49"/>
    </row>
    <row r="41" spans="1:20" ht="12.75">
      <c r="A41" s="28" t="s">
        <v>183</v>
      </c>
      <c r="B41" s="54"/>
      <c r="T41" s="28"/>
    </row>
    <row r="42" spans="1:20" ht="12.75">
      <c r="A42" s="28" t="s">
        <v>190</v>
      </c>
      <c r="B42" s="54"/>
      <c r="T42" s="28"/>
    </row>
    <row r="43" spans="1:1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2:14" ht="12.75">
      <c r="B44" s="53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</sheetData>
  <sheetProtection/>
  <mergeCells count="1">
    <mergeCell ref="A36:O36"/>
  </mergeCells>
  <printOptions/>
  <pageMargins left="0" right="0" top="0.75" bottom="0" header="0.5" footer="0.5"/>
  <pageSetup horizontalDpi="600" verticalDpi="600" orientation="landscape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19.57421875" style="28" customWidth="1"/>
    <col min="2" max="17" width="9.140625" style="28" customWidth="1"/>
    <col min="18" max="20" width="10.28125" style="28" bestFit="1" customWidth="1"/>
    <col min="21" max="16384" width="9.140625" style="28" customWidth="1"/>
  </cols>
  <sheetData>
    <row r="1" ht="13.5">
      <c r="A1" s="51" t="s">
        <v>173</v>
      </c>
    </row>
    <row r="3" ht="12.75">
      <c r="U3" s="94"/>
    </row>
    <row r="4" spans="1:21" ht="12.75">
      <c r="A4" s="3" t="s">
        <v>0</v>
      </c>
      <c r="B4" s="3">
        <v>1991</v>
      </c>
      <c r="C4" s="3">
        <v>1992</v>
      </c>
      <c r="D4" s="3">
        <v>1993</v>
      </c>
      <c r="E4" s="3">
        <v>1994</v>
      </c>
      <c r="F4" s="3">
        <v>1995</v>
      </c>
      <c r="G4" s="3">
        <v>1996</v>
      </c>
      <c r="H4" s="3">
        <v>1997</v>
      </c>
      <c r="I4" s="3">
        <v>1998</v>
      </c>
      <c r="J4" s="3">
        <v>1999</v>
      </c>
      <c r="K4" s="3">
        <v>2000</v>
      </c>
      <c r="L4" s="3">
        <v>2001</v>
      </c>
      <c r="M4" s="3">
        <v>2002</v>
      </c>
      <c r="N4" s="3">
        <v>2003</v>
      </c>
      <c r="O4" s="3">
        <v>2004</v>
      </c>
      <c r="P4" s="3">
        <v>2005</v>
      </c>
      <c r="Q4" s="3">
        <v>2006</v>
      </c>
      <c r="R4" s="3">
        <v>2007</v>
      </c>
      <c r="S4" s="3">
        <v>2008</v>
      </c>
      <c r="T4" s="3">
        <v>2009</v>
      </c>
      <c r="U4" s="150"/>
    </row>
    <row r="5" spans="1:21" ht="12.75">
      <c r="A5" s="7" t="s">
        <v>55</v>
      </c>
      <c r="B5" s="87">
        <v>70000</v>
      </c>
      <c r="C5" s="87">
        <v>88000</v>
      </c>
      <c r="D5" s="87">
        <v>66500</v>
      </c>
      <c r="E5" s="87">
        <v>76000</v>
      </c>
      <c r="F5" s="87">
        <v>57000</v>
      </c>
      <c r="G5" s="87">
        <v>78000</v>
      </c>
      <c r="H5" s="87">
        <v>69500</v>
      </c>
      <c r="I5" s="87">
        <v>74500</v>
      </c>
      <c r="J5" s="87">
        <v>72500</v>
      </c>
      <c r="K5" s="87">
        <v>48000</v>
      </c>
      <c r="L5" s="88">
        <v>63500</v>
      </c>
      <c r="M5" s="88">
        <v>55000</v>
      </c>
      <c r="N5" s="88">
        <v>45500</v>
      </c>
      <c r="O5" s="88">
        <v>50500</v>
      </c>
      <c r="P5" s="88">
        <v>55500</v>
      </c>
      <c r="Q5" s="89">
        <v>62500</v>
      </c>
      <c r="R5" s="89">
        <v>59000</v>
      </c>
      <c r="S5" s="137">
        <v>48500</v>
      </c>
      <c r="T5" s="148">
        <v>70000</v>
      </c>
      <c r="U5" s="94"/>
    </row>
    <row r="6" spans="1:21" ht="12.75">
      <c r="A6" s="7" t="s">
        <v>56</v>
      </c>
      <c r="B6" s="87">
        <v>35000</v>
      </c>
      <c r="C6" s="87">
        <v>21000</v>
      </c>
      <c r="D6" s="87">
        <v>27500</v>
      </c>
      <c r="E6" s="87">
        <v>52500</v>
      </c>
      <c r="F6" s="87">
        <v>103000</v>
      </c>
      <c r="G6" s="87">
        <v>113500</v>
      </c>
      <c r="H6" s="87">
        <v>116000</v>
      </c>
      <c r="I6" s="87">
        <v>78000</v>
      </c>
      <c r="J6" s="87">
        <v>55500</v>
      </c>
      <c r="K6" s="87">
        <v>62500</v>
      </c>
      <c r="L6" s="6">
        <v>107000</v>
      </c>
      <c r="M6" s="6">
        <v>97000</v>
      </c>
      <c r="N6" s="6">
        <v>67000</v>
      </c>
      <c r="O6" s="6">
        <v>32500</v>
      </c>
      <c r="P6" s="6">
        <v>44500</v>
      </c>
      <c r="Q6" s="89">
        <v>70000</v>
      </c>
      <c r="R6" s="89">
        <v>61500</v>
      </c>
      <c r="S6" s="135">
        <v>34500</v>
      </c>
      <c r="T6" s="149">
        <v>37000</v>
      </c>
      <c r="U6" s="94"/>
    </row>
    <row r="7" spans="1:21" ht="12.75">
      <c r="A7" s="7" t="s">
        <v>20</v>
      </c>
      <c r="B7" s="87">
        <v>59000</v>
      </c>
      <c r="C7" s="87">
        <v>44500</v>
      </c>
      <c r="D7" s="87">
        <v>59000</v>
      </c>
      <c r="E7" s="87">
        <v>58000</v>
      </c>
      <c r="F7" s="87">
        <v>62500</v>
      </c>
      <c r="G7" s="87">
        <v>66500</v>
      </c>
      <c r="H7" s="87">
        <v>67500</v>
      </c>
      <c r="I7" s="87">
        <v>61000</v>
      </c>
      <c r="J7" s="87">
        <v>79500</v>
      </c>
      <c r="K7" s="87">
        <v>66000</v>
      </c>
      <c r="L7" s="6">
        <v>63500</v>
      </c>
      <c r="M7" s="6">
        <v>62000</v>
      </c>
      <c r="N7" s="6">
        <v>57500</v>
      </c>
      <c r="O7" s="6">
        <v>69000</v>
      </c>
      <c r="P7" s="6">
        <v>72500</v>
      </c>
      <c r="Q7" s="89">
        <v>59500</v>
      </c>
      <c r="R7" s="90">
        <v>70000</v>
      </c>
      <c r="S7" s="135">
        <v>74000</v>
      </c>
      <c r="T7" s="149">
        <v>64000</v>
      </c>
      <c r="U7" s="94"/>
    </row>
    <row r="8" spans="1:21" ht="12.75">
      <c r="A8" s="7" t="s">
        <v>159</v>
      </c>
      <c r="B8" s="91">
        <v>16000</v>
      </c>
      <c r="C8" s="91">
        <v>17000</v>
      </c>
      <c r="D8" s="91">
        <v>17000</v>
      </c>
      <c r="E8" s="91">
        <v>15410</v>
      </c>
      <c r="F8" s="91">
        <v>7825</v>
      </c>
      <c r="G8" s="91">
        <v>22740</v>
      </c>
      <c r="H8" s="91">
        <v>19155</v>
      </c>
      <c r="I8" s="91">
        <v>10070</v>
      </c>
      <c r="J8" s="91">
        <v>8985</v>
      </c>
      <c r="K8" s="91">
        <v>15590</v>
      </c>
      <c r="L8" s="91">
        <v>17751</v>
      </c>
      <c r="M8" s="91">
        <v>14121</v>
      </c>
      <c r="N8" s="91">
        <v>16241</v>
      </c>
      <c r="O8" s="91">
        <v>17888</v>
      </c>
      <c r="P8" s="91">
        <v>19250</v>
      </c>
      <c r="Q8" s="90">
        <v>19250</v>
      </c>
      <c r="R8" s="90">
        <v>19250</v>
      </c>
      <c r="S8" s="134">
        <v>17600</v>
      </c>
      <c r="T8" s="111">
        <v>17800</v>
      </c>
      <c r="U8" s="151"/>
    </row>
    <row r="9" spans="1:21" ht="12.75">
      <c r="A9" s="7" t="s">
        <v>57</v>
      </c>
      <c r="B9" s="87">
        <v>435000</v>
      </c>
      <c r="C9" s="87">
        <v>369000</v>
      </c>
      <c r="D9" s="87">
        <v>285000</v>
      </c>
      <c r="E9" s="87">
        <v>357000</v>
      </c>
      <c r="F9" s="87">
        <v>377000</v>
      </c>
      <c r="G9" s="87">
        <v>400000</v>
      </c>
      <c r="H9" s="87">
        <v>410000</v>
      </c>
      <c r="I9" s="87">
        <v>393000</v>
      </c>
      <c r="J9" s="87">
        <v>365000</v>
      </c>
      <c r="K9" s="87">
        <v>388000</v>
      </c>
      <c r="L9" s="6">
        <v>389000</v>
      </c>
      <c r="M9" s="6">
        <v>415000</v>
      </c>
      <c r="N9" s="6">
        <v>394000</v>
      </c>
      <c r="O9" s="6">
        <v>369000</v>
      </c>
      <c r="P9" s="6">
        <v>349000</v>
      </c>
      <c r="Q9" s="89">
        <v>384000</v>
      </c>
      <c r="R9" s="89">
        <v>388000</v>
      </c>
      <c r="S9" s="135">
        <v>383000</v>
      </c>
      <c r="T9" s="149">
        <v>383000</v>
      </c>
      <c r="U9" s="94"/>
    </row>
    <row r="10" spans="1:21" ht="12.75">
      <c r="A10" s="7" t="s">
        <v>60</v>
      </c>
      <c r="B10" s="87">
        <v>664000</v>
      </c>
      <c r="C10" s="87">
        <v>611000</v>
      </c>
      <c r="D10" s="87">
        <v>630000</v>
      </c>
      <c r="E10" s="87">
        <v>708000</v>
      </c>
      <c r="F10" s="87">
        <v>696000</v>
      </c>
      <c r="G10" s="87">
        <v>748000</v>
      </c>
      <c r="H10" s="87">
        <v>666000</v>
      </c>
      <c r="I10" s="87">
        <v>625000</v>
      </c>
      <c r="J10" s="87">
        <v>631000</v>
      </c>
      <c r="K10" s="87">
        <v>663000</v>
      </c>
      <c r="L10" s="6">
        <v>622000</v>
      </c>
      <c r="M10" s="6">
        <v>654000</v>
      </c>
      <c r="N10" s="6">
        <v>643000</v>
      </c>
      <c r="O10" s="6">
        <v>620000</v>
      </c>
      <c r="P10" s="6">
        <v>614000</v>
      </c>
      <c r="Q10" s="90">
        <v>642000</v>
      </c>
      <c r="R10" s="90">
        <v>640000</v>
      </c>
      <c r="S10" s="135">
        <v>632000</v>
      </c>
      <c r="T10" s="149">
        <v>669000</v>
      </c>
      <c r="U10" s="94"/>
    </row>
    <row r="11" spans="1:21" ht="15">
      <c r="A11" s="7" t="s">
        <v>70</v>
      </c>
      <c r="B11" s="87">
        <v>136000</v>
      </c>
      <c r="C11" s="87">
        <v>133000</v>
      </c>
      <c r="D11" s="87">
        <v>130000</v>
      </c>
      <c r="E11" s="87">
        <v>120000</v>
      </c>
      <c r="F11" s="87">
        <v>120000</v>
      </c>
      <c r="G11" s="87">
        <v>103000</v>
      </c>
      <c r="H11" s="87">
        <v>135000</v>
      </c>
      <c r="I11" s="87">
        <v>138000</v>
      </c>
      <c r="J11" s="87">
        <v>116000</v>
      </c>
      <c r="K11" s="87">
        <v>53500</v>
      </c>
      <c r="L11" s="6">
        <v>125000</v>
      </c>
      <c r="M11" s="6">
        <v>68500</v>
      </c>
      <c r="N11" s="6">
        <v>48500</v>
      </c>
      <c r="O11" s="6">
        <v>46500</v>
      </c>
      <c r="P11" s="6">
        <v>117000</v>
      </c>
      <c r="Q11" s="90">
        <v>99000</v>
      </c>
      <c r="R11" s="89">
        <v>130000</v>
      </c>
      <c r="S11" s="135">
        <v>129000</v>
      </c>
      <c r="T11" s="149">
        <v>99500</v>
      </c>
      <c r="U11" s="94"/>
    </row>
    <row r="12" spans="1:21" ht="12.75">
      <c r="A12" s="7" t="s">
        <v>69</v>
      </c>
      <c r="B12" s="87">
        <v>725000</v>
      </c>
      <c r="C12" s="87">
        <v>691000</v>
      </c>
      <c r="D12" s="87">
        <v>683000</v>
      </c>
      <c r="E12" s="87">
        <v>718000</v>
      </c>
      <c r="F12" s="87">
        <v>738000</v>
      </c>
      <c r="G12" s="87">
        <v>772000</v>
      </c>
      <c r="H12" s="87">
        <v>727000</v>
      </c>
      <c r="I12" s="87">
        <v>744000</v>
      </c>
      <c r="J12" s="87">
        <v>794000</v>
      </c>
      <c r="K12" s="87">
        <v>820000</v>
      </c>
      <c r="L12" s="6">
        <v>776000</v>
      </c>
      <c r="M12" s="6">
        <v>807000</v>
      </c>
      <c r="N12" s="6">
        <v>752000</v>
      </c>
      <c r="O12" s="6">
        <v>746000</v>
      </c>
      <c r="P12" s="6">
        <v>729000</v>
      </c>
      <c r="Q12" s="89">
        <v>709000</v>
      </c>
      <c r="R12" s="90">
        <v>765000</v>
      </c>
      <c r="S12" s="135">
        <v>733000</v>
      </c>
      <c r="T12" s="149">
        <v>736000</v>
      </c>
      <c r="U12" s="94"/>
    </row>
    <row r="13" spans="1:18" ht="15">
      <c r="A13" s="176" t="s">
        <v>71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49"/>
      <c r="M13" s="49"/>
      <c r="N13" s="49"/>
      <c r="R13" s="92"/>
    </row>
    <row r="15" ht="12.75">
      <c r="A15" s="48" t="s">
        <v>158</v>
      </c>
    </row>
    <row r="16" spans="1:2" ht="12.75">
      <c r="A16" s="28" t="s">
        <v>183</v>
      </c>
      <c r="B16" s="54"/>
    </row>
    <row r="17" spans="1:2" ht="12.75">
      <c r="A17" s="28" t="s">
        <v>190</v>
      </c>
      <c r="B17" s="54"/>
    </row>
    <row r="19" spans="1:20" ht="12.75">
      <c r="A19" s="3" t="s">
        <v>0</v>
      </c>
      <c r="B19" s="3">
        <v>1991</v>
      </c>
      <c r="C19" s="3">
        <v>1992</v>
      </c>
      <c r="D19" s="3">
        <v>1993</v>
      </c>
      <c r="E19" s="3">
        <v>1994</v>
      </c>
      <c r="F19" s="3">
        <v>1995</v>
      </c>
      <c r="G19" s="3">
        <v>1996</v>
      </c>
      <c r="H19" s="3">
        <v>1997</v>
      </c>
      <c r="I19" s="3">
        <v>1998</v>
      </c>
      <c r="J19" s="3">
        <v>1999</v>
      </c>
      <c r="K19" s="3">
        <v>2000</v>
      </c>
      <c r="L19" s="3">
        <v>2001</v>
      </c>
      <c r="M19" s="3">
        <v>2002</v>
      </c>
      <c r="N19" s="3">
        <v>2003</v>
      </c>
      <c r="O19" s="3">
        <v>2004</v>
      </c>
      <c r="P19" s="3">
        <v>2005</v>
      </c>
      <c r="Q19" s="3">
        <v>2006</v>
      </c>
      <c r="R19" s="3">
        <v>2007</v>
      </c>
      <c r="S19" s="3">
        <v>2008</v>
      </c>
      <c r="T19" s="3">
        <v>2009</v>
      </c>
    </row>
    <row r="20" spans="1:20" ht="12.75">
      <c r="A20" s="7" t="s">
        <v>2</v>
      </c>
      <c r="B20" s="93" t="s">
        <v>51</v>
      </c>
      <c r="C20" s="93" t="s">
        <v>51</v>
      </c>
      <c r="D20" s="93" t="s">
        <v>51</v>
      </c>
      <c r="E20" s="93" t="s">
        <v>51</v>
      </c>
      <c r="F20" s="93" t="s">
        <v>51</v>
      </c>
      <c r="G20" s="93" t="s">
        <v>51</v>
      </c>
      <c r="H20" s="93" t="s">
        <v>51</v>
      </c>
      <c r="I20" s="93" t="s">
        <v>51</v>
      </c>
      <c r="J20" s="93" t="s">
        <v>51</v>
      </c>
      <c r="K20" s="93" t="s">
        <v>51</v>
      </c>
      <c r="L20" s="93" t="s">
        <v>51</v>
      </c>
      <c r="M20" s="93" t="s">
        <v>51</v>
      </c>
      <c r="N20" s="93" t="s">
        <v>51</v>
      </c>
      <c r="O20" s="93" t="s">
        <v>51</v>
      </c>
      <c r="P20" s="93" t="s">
        <v>51</v>
      </c>
      <c r="Q20" s="93" t="s">
        <v>51</v>
      </c>
      <c r="R20" s="93" t="s">
        <v>51</v>
      </c>
      <c r="S20" s="93" t="s">
        <v>51</v>
      </c>
      <c r="T20" s="93" t="s">
        <v>51</v>
      </c>
    </row>
    <row r="21" spans="1:20" ht="12.75">
      <c r="A21" s="7" t="s">
        <v>22</v>
      </c>
      <c r="B21" s="93" t="s">
        <v>51</v>
      </c>
      <c r="C21" s="93" t="s">
        <v>51</v>
      </c>
      <c r="D21" s="93" t="s">
        <v>51</v>
      </c>
      <c r="E21" s="93" t="s">
        <v>51</v>
      </c>
      <c r="F21" s="93" t="s">
        <v>51</v>
      </c>
      <c r="G21" s="93" t="s">
        <v>51</v>
      </c>
      <c r="H21" s="93" t="s">
        <v>51</v>
      </c>
      <c r="I21" s="93" t="s">
        <v>51</v>
      </c>
      <c r="J21" s="93" t="s">
        <v>51</v>
      </c>
      <c r="K21" s="93" t="s">
        <v>51</v>
      </c>
      <c r="L21" s="93" t="s">
        <v>51</v>
      </c>
      <c r="M21" s="93" t="s">
        <v>51</v>
      </c>
      <c r="N21" s="93" t="s">
        <v>51</v>
      </c>
      <c r="O21" s="93" t="s">
        <v>51</v>
      </c>
      <c r="P21" s="93" t="s">
        <v>51</v>
      </c>
      <c r="Q21" s="93" t="s">
        <v>51</v>
      </c>
      <c r="R21" s="93" t="s">
        <v>51</v>
      </c>
      <c r="S21" s="93" t="s">
        <v>51</v>
      </c>
      <c r="T21" s="93" t="s">
        <v>51</v>
      </c>
    </row>
    <row r="22" spans="1:20" ht="12.75">
      <c r="A22" s="7" t="s">
        <v>32</v>
      </c>
      <c r="B22" s="91">
        <v>6400</v>
      </c>
      <c r="C22" s="91">
        <v>6400</v>
      </c>
      <c r="D22" s="91">
        <v>6400</v>
      </c>
      <c r="E22" s="91">
        <v>6400</v>
      </c>
      <c r="F22" s="91">
        <v>6400</v>
      </c>
      <c r="G22" s="91">
        <v>6400</v>
      </c>
      <c r="H22" s="91">
        <v>6400</v>
      </c>
      <c r="I22" s="91">
        <v>6400</v>
      </c>
      <c r="J22" s="91">
        <v>6400</v>
      </c>
      <c r="K22" s="91">
        <v>6400</v>
      </c>
      <c r="L22" s="91">
        <v>6400</v>
      </c>
      <c r="M22" s="91">
        <v>6400</v>
      </c>
      <c r="N22" s="91">
        <v>6400</v>
      </c>
      <c r="O22" s="91">
        <v>6400</v>
      </c>
      <c r="P22" s="91">
        <v>6400</v>
      </c>
      <c r="Q22" s="91">
        <v>6400</v>
      </c>
      <c r="R22" s="91">
        <v>6400</v>
      </c>
      <c r="S22" s="91">
        <v>6400</v>
      </c>
      <c r="T22" s="91">
        <v>6400</v>
      </c>
    </row>
    <row r="23" spans="1:20" ht="12.75">
      <c r="A23" s="7" t="s">
        <v>38</v>
      </c>
      <c r="B23" s="91">
        <v>1000</v>
      </c>
      <c r="C23" s="91">
        <v>1000</v>
      </c>
      <c r="D23" s="91">
        <v>1000</v>
      </c>
      <c r="E23" s="91">
        <v>1000</v>
      </c>
      <c r="F23" s="91">
        <v>1000</v>
      </c>
      <c r="G23" s="91">
        <v>1000</v>
      </c>
      <c r="H23" s="91">
        <v>1000</v>
      </c>
      <c r="I23" s="91">
        <v>1000</v>
      </c>
      <c r="J23" s="91">
        <v>1000</v>
      </c>
      <c r="K23" s="91">
        <v>1000</v>
      </c>
      <c r="L23" s="91">
        <v>1000</v>
      </c>
      <c r="M23" s="91">
        <v>1000</v>
      </c>
      <c r="N23" s="91">
        <v>1000</v>
      </c>
      <c r="O23" s="91">
        <v>1000</v>
      </c>
      <c r="P23" s="91">
        <v>1000</v>
      </c>
      <c r="Q23" s="91">
        <v>1000</v>
      </c>
      <c r="R23" s="91">
        <v>1000</v>
      </c>
      <c r="S23" s="91">
        <v>1000</v>
      </c>
      <c r="T23" s="91">
        <v>1000</v>
      </c>
    </row>
    <row r="24" spans="1:20" ht="12.75">
      <c r="A24" s="7" t="s">
        <v>40</v>
      </c>
      <c r="B24" s="91">
        <v>4300</v>
      </c>
      <c r="C24" s="91">
        <v>4300</v>
      </c>
      <c r="D24" s="91">
        <v>4300</v>
      </c>
      <c r="E24" s="91">
        <v>4300</v>
      </c>
      <c r="F24" s="91">
        <v>4300</v>
      </c>
      <c r="G24" s="91">
        <v>4300</v>
      </c>
      <c r="H24" s="91">
        <v>4300</v>
      </c>
      <c r="I24" s="91">
        <v>4300</v>
      </c>
      <c r="J24" s="91">
        <v>4300</v>
      </c>
      <c r="K24" s="91">
        <v>4300</v>
      </c>
      <c r="L24" s="91">
        <v>4300</v>
      </c>
      <c r="M24" s="91">
        <v>4300</v>
      </c>
      <c r="N24" s="91">
        <v>4300</v>
      </c>
      <c r="O24" s="91">
        <v>4300</v>
      </c>
      <c r="P24" s="91">
        <v>4300</v>
      </c>
      <c r="Q24" s="91">
        <v>4300</v>
      </c>
      <c r="R24" s="91">
        <v>4300</v>
      </c>
      <c r="S24" s="91">
        <v>4300</v>
      </c>
      <c r="T24" s="91">
        <v>4300</v>
      </c>
    </row>
    <row r="25" spans="1:20" ht="12.75">
      <c r="A25" s="7" t="s">
        <v>41</v>
      </c>
      <c r="B25" s="91">
        <v>10200</v>
      </c>
      <c r="C25" s="91">
        <v>11300</v>
      </c>
      <c r="D25" s="91">
        <v>12300</v>
      </c>
      <c r="E25" s="91">
        <v>11500</v>
      </c>
      <c r="F25" s="91">
        <v>11900</v>
      </c>
      <c r="G25" s="91">
        <v>13500</v>
      </c>
      <c r="H25" s="91">
        <v>12700</v>
      </c>
      <c r="I25" s="91">
        <v>10600</v>
      </c>
      <c r="J25" s="91">
        <v>11900</v>
      </c>
      <c r="K25" s="91">
        <v>13000</v>
      </c>
      <c r="L25" s="91">
        <v>15900</v>
      </c>
      <c r="M25" s="91">
        <v>16600</v>
      </c>
      <c r="N25" s="91">
        <v>15200</v>
      </c>
      <c r="O25" s="91">
        <v>13900</v>
      </c>
      <c r="P25" s="91">
        <v>15200</v>
      </c>
      <c r="Q25" s="91">
        <v>13800</v>
      </c>
      <c r="R25" s="91">
        <v>13900</v>
      </c>
      <c r="S25" s="91">
        <v>16900</v>
      </c>
      <c r="T25" s="91">
        <v>18100</v>
      </c>
    </row>
    <row r="26" spans="1:20" ht="12.75">
      <c r="A26" s="7" t="s">
        <v>42</v>
      </c>
      <c r="B26" s="91">
        <v>5800</v>
      </c>
      <c r="C26" s="91">
        <v>5400</v>
      </c>
      <c r="D26" s="91">
        <v>5600</v>
      </c>
      <c r="E26" s="91">
        <v>6100</v>
      </c>
      <c r="F26" s="91">
        <v>6300</v>
      </c>
      <c r="G26" s="91">
        <v>6500</v>
      </c>
      <c r="H26" s="91">
        <v>6000</v>
      </c>
      <c r="I26" s="91">
        <v>5700</v>
      </c>
      <c r="J26" s="91">
        <v>6400</v>
      </c>
      <c r="K26" s="91">
        <v>6600</v>
      </c>
      <c r="L26" s="91">
        <v>1530</v>
      </c>
      <c r="M26" s="91">
        <v>1530</v>
      </c>
      <c r="N26" s="91">
        <v>1530</v>
      </c>
      <c r="O26" s="91">
        <v>1650</v>
      </c>
      <c r="P26" s="91">
        <v>1650</v>
      </c>
      <c r="Q26" s="93" t="s">
        <v>51</v>
      </c>
      <c r="R26" s="93" t="s">
        <v>51</v>
      </c>
      <c r="S26" s="93" t="s">
        <v>51</v>
      </c>
      <c r="T26" s="93" t="s">
        <v>51</v>
      </c>
    </row>
    <row r="28" spans="1:18" ht="12.75">
      <c r="A28" s="48" t="s">
        <v>74</v>
      </c>
      <c r="R28" s="92"/>
    </row>
    <row r="29" ht="12.75">
      <c r="A29" s="49" t="s">
        <v>161</v>
      </c>
    </row>
    <row r="30" ht="12.75">
      <c r="A30" s="28" t="s">
        <v>162</v>
      </c>
    </row>
    <row r="31" ht="12.75">
      <c r="A31" s="28" t="s">
        <v>163</v>
      </c>
    </row>
    <row r="34" ht="12.75">
      <c r="A34" s="75" t="s">
        <v>157</v>
      </c>
    </row>
    <row r="35" spans="1:9" ht="12.75">
      <c r="A35" s="28" t="s">
        <v>191</v>
      </c>
      <c r="E35" s="94"/>
      <c r="F35" s="94"/>
      <c r="G35" s="94"/>
      <c r="H35" s="94"/>
      <c r="I35" s="94"/>
    </row>
    <row r="36" spans="1:9" ht="12.75">
      <c r="A36" s="28" t="s">
        <v>192</v>
      </c>
      <c r="B36" s="71"/>
      <c r="E36" s="31"/>
      <c r="F36" s="31"/>
      <c r="G36" s="31"/>
      <c r="H36" s="31"/>
      <c r="I36" s="94"/>
    </row>
    <row r="37" spans="2:17" ht="12.75">
      <c r="B37" s="7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ht="12.75">
      <c r="B38" s="5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ht="12.75">
      <c r="B39" s="71"/>
      <c r="C39" s="94"/>
      <c r="D39" s="95"/>
      <c r="E39" s="94"/>
      <c r="F39" s="94"/>
      <c r="G39" s="94"/>
      <c r="H39" s="94"/>
      <c r="I39" s="94"/>
      <c r="J39" s="94"/>
      <c r="K39" s="31"/>
      <c r="L39" s="31"/>
      <c r="M39" s="31"/>
      <c r="N39" s="31"/>
      <c r="O39" s="94"/>
      <c r="P39" s="94"/>
      <c r="Q39" s="94"/>
    </row>
    <row r="40" spans="2:17" ht="12.75">
      <c r="B40" s="71"/>
      <c r="C40" s="94"/>
      <c r="D40" s="95"/>
      <c r="E40" s="94"/>
      <c r="J40" s="94"/>
      <c r="K40" s="94"/>
      <c r="L40" s="94"/>
      <c r="M40" s="94"/>
      <c r="N40" s="94"/>
      <c r="O40" s="94"/>
      <c r="P40" s="94"/>
      <c r="Q40" s="94"/>
    </row>
    <row r="41" spans="2:17" ht="12.75">
      <c r="B41" s="71"/>
      <c r="C41" s="94"/>
      <c r="D41" s="95"/>
      <c r="E41" s="94"/>
      <c r="J41" s="94"/>
      <c r="K41" s="94"/>
      <c r="L41" s="94"/>
      <c r="M41" s="94"/>
      <c r="N41" s="94"/>
      <c r="O41" s="94"/>
      <c r="P41" s="94"/>
      <c r="Q41" s="94"/>
    </row>
    <row r="42" spans="2:17" ht="12.75">
      <c r="B42" s="71"/>
      <c r="D42" s="71"/>
      <c r="J42" s="94"/>
      <c r="K42" s="94"/>
      <c r="L42" s="94"/>
      <c r="M42" s="94"/>
      <c r="N42" s="94"/>
      <c r="O42" s="94"/>
      <c r="P42" s="94"/>
      <c r="Q42" s="94"/>
    </row>
    <row r="43" spans="2:17" ht="12.75">
      <c r="B43" s="71"/>
      <c r="D43" s="71"/>
      <c r="J43" s="94"/>
      <c r="K43" s="94"/>
      <c r="L43" s="94"/>
      <c r="M43" s="94"/>
      <c r="N43" s="94"/>
      <c r="O43" s="94"/>
      <c r="P43" s="94"/>
      <c r="Q43" s="94"/>
    </row>
    <row r="44" spans="2:17" ht="12.75">
      <c r="B44" s="71"/>
      <c r="D44" s="71"/>
      <c r="J44" s="94"/>
      <c r="K44" s="94"/>
      <c r="L44" s="94"/>
      <c r="M44" s="94"/>
      <c r="N44" s="94"/>
      <c r="O44" s="94"/>
      <c r="P44" s="94"/>
      <c r="Q44" s="94"/>
    </row>
    <row r="45" spans="2:4" ht="12.75">
      <c r="B45" s="71"/>
      <c r="D45" s="71"/>
    </row>
    <row r="46" spans="2:4" ht="12.75">
      <c r="B46" s="71"/>
      <c r="D46" s="71"/>
    </row>
    <row r="47" spans="2:4" ht="12.75">
      <c r="B47" s="71"/>
      <c r="D47" s="71"/>
    </row>
    <row r="48" spans="2:4" ht="12.75">
      <c r="B48" s="71"/>
      <c r="D48" s="71"/>
    </row>
    <row r="49" ht="12.75">
      <c r="D49" s="71"/>
    </row>
    <row r="50" ht="12.75">
      <c r="D50" s="71"/>
    </row>
    <row r="51" ht="12.75">
      <c r="D51" s="71"/>
    </row>
  </sheetData>
  <sheetProtection/>
  <mergeCells count="1">
    <mergeCell ref="A13:K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zoomScalePageLayoutView="0" workbookViewId="0" topLeftCell="A1">
      <pane xSplit="2" ySplit="4" topLeftCell="U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06" sqref="U106"/>
    </sheetView>
  </sheetViews>
  <sheetFormatPr defaultColWidth="9.140625" defaultRowHeight="12.75"/>
  <cols>
    <col min="1" max="1" width="17.28125" style="28" customWidth="1"/>
    <col min="2" max="2" width="17.28125" style="54" customWidth="1"/>
    <col min="3" max="5" width="9.421875" style="28" bestFit="1" customWidth="1"/>
    <col min="6" max="6" width="11.28125" style="28" bestFit="1" customWidth="1"/>
    <col min="7" max="7" width="10.8515625" style="28" bestFit="1" customWidth="1"/>
    <col min="8" max="11" width="11.28125" style="28" bestFit="1" customWidth="1"/>
    <col min="12" max="15" width="10.8515625" style="28" bestFit="1" customWidth="1"/>
    <col min="16" max="19" width="9.421875" style="28" customWidth="1"/>
    <col min="20" max="16384" width="9.140625" style="28" customWidth="1"/>
  </cols>
  <sheetData>
    <row r="1" spans="1:15" ht="13.5">
      <c r="A1" s="51" t="s">
        <v>186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3" spans="1:19" ht="12.75">
      <c r="A3" s="48" t="s">
        <v>90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1" ht="12.75">
      <c r="A4" s="3" t="s">
        <v>0</v>
      </c>
      <c r="B4" s="3" t="s">
        <v>73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3">
        <v>1997</v>
      </c>
      <c r="J4" s="3">
        <v>1998</v>
      </c>
      <c r="K4" s="3">
        <v>1999</v>
      </c>
      <c r="L4" s="3">
        <v>2000</v>
      </c>
      <c r="M4" s="3">
        <v>2001</v>
      </c>
      <c r="N4" s="3">
        <v>2002</v>
      </c>
      <c r="O4" s="3">
        <v>2003</v>
      </c>
      <c r="P4" s="3">
        <v>2004</v>
      </c>
      <c r="Q4" s="3">
        <v>2005</v>
      </c>
      <c r="R4" s="3">
        <v>2006</v>
      </c>
      <c r="S4" s="3">
        <v>2007</v>
      </c>
      <c r="T4" s="2">
        <v>2008</v>
      </c>
      <c r="U4" s="2">
        <v>2009</v>
      </c>
    </row>
    <row r="5" spans="1:21" ht="12.75">
      <c r="A5" s="7" t="s">
        <v>4</v>
      </c>
      <c r="B5" s="38" t="s">
        <v>76</v>
      </c>
      <c r="C5" s="97">
        <v>16000</v>
      </c>
      <c r="D5" s="97">
        <v>13500</v>
      </c>
      <c r="E5" s="97">
        <v>17000</v>
      </c>
      <c r="F5" s="97">
        <v>19000</v>
      </c>
      <c r="G5" s="87">
        <v>15561</v>
      </c>
      <c r="H5" s="91">
        <v>16263</v>
      </c>
      <c r="I5" s="91">
        <v>18174</v>
      </c>
      <c r="J5" s="91">
        <v>15795</v>
      </c>
      <c r="K5" s="91">
        <v>15483</v>
      </c>
      <c r="L5" s="91">
        <v>18291</v>
      </c>
      <c r="M5" s="91">
        <v>19071</v>
      </c>
      <c r="N5" s="91">
        <v>12129</v>
      </c>
      <c r="O5" s="91">
        <v>15717</v>
      </c>
      <c r="P5" s="87">
        <v>16185</v>
      </c>
      <c r="Q5" s="87">
        <v>14703</v>
      </c>
      <c r="R5" s="87">
        <v>11895</v>
      </c>
      <c r="S5" s="87">
        <v>14781</v>
      </c>
      <c r="T5" s="152">
        <v>16575</v>
      </c>
      <c r="U5" s="152">
        <v>16731</v>
      </c>
    </row>
    <row r="6" spans="1:21" ht="12.75">
      <c r="A6" s="7"/>
      <c r="B6" s="38" t="s">
        <v>77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8">
        <v>0</v>
      </c>
      <c r="T6" s="153">
        <v>0</v>
      </c>
      <c r="U6" s="153">
        <v>0</v>
      </c>
    </row>
    <row r="7" spans="1:21" ht="12.75">
      <c r="A7" s="7"/>
      <c r="B7" s="38" t="s">
        <v>78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153">
        <v>0</v>
      </c>
      <c r="U7" s="153">
        <v>0</v>
      </c>
    </row>
    <row r="8" spans="1:21" ht="12.75">
      <c r="A8" s="7"/>
      <c r="B8" s="38" t="s">
        <v>79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153">
        <v>0</v>
      </c>
      <c r="U8" s="153">
        <v>0</v>
      </c>
    </row>
    <row r="9" spans="1:21" s="64" customFormat="1" ht="12.75">
      <c r="A9" s="99"/>
      <c r="B9" s="61" t="s">
        <v>80</v>
      </c>
      <c r="C9" s="100">
        <f aca="true" t="shared" si="0" ref="C9:U9">SUM(C5:C8)</f>
        <v>16000</v>
      </c>
      <c r="D9" s="100">
        <f t="shared" si="0"/>
        <v>13500</v>
      </c>
      <c r="E9" s="100">
        <f t="shared" si="0"/>
        <v>17000</v>
      </c>
      <c r="F9" s="100">
        <f t="shared" si="0"/>
        <v>19000</v>
      </c>
      <c r="G9" s="100">
        <f t="shared" si="0"/>
        <v>15561</v>
      </c>
      <c r="H9" s="100">
        <f t="shared" si="0"/>
        <v>16263</v>
      </c>
      <c r="I9" s="100">
        <f t="shared" si="0"/>
        <v>18174</v>
      </c>
      <c r="J9" s="100">
        <f t="shared" si="0"/>
        <v>15795</v>
      </c>
      <c r="K9" s="100">
        <f t="shared" si="0"/>
        <v>15483</v>
      </c>
      <c r="L9" s="100">
        <f t="shared" si="0"/>
        <v>18291</v>
      </c>
      <c r="M9" s="100">
        <f t="shared" si="0"/>
        <v>19071</v>
      </c>
      <c r="N9" s="100">
        <f t="shared" si="0"/>
        <v>12129</v>
      </c>
      <c r="O9" s="100">
        <f t="shared" si="0"/>
        <v>15717</v>
      </c>
      <c r="P9" s="100">
        <f t="shared" si="0"/>
        <v>16185</v>
      </c>
      <c r="Q9" s="100">
        <f t="shared" si="0"/>
        <v>14703</v>
      </c>
      <c r="R9" s="100">
        <f t="shared" si="0"/>
        <v>11895</v>
      </c>
      <c r="S9" s="100">
        <f t="shared" si="0"/>
        <v>14781</v>
      </c>
      <c r="T9" s="154">
        <f t="shared" si="0"/>
        <v>16575</v>
      </c>
      <c r="U9" s="167">
        <f t="shared" si="0"/>
        <v>16731</v>
      </c>
    </row>
    <row r="10" spans="1:21" ht="12.75">
      <c r="A10" s="7" t="s">
        <v>5</v>
      </c>
      <c r="B10" s="38" t="s">
        <v>76</v>
      </c>
      <c r="C10" s="98" t="s">
        <v>3</v>
      </c>
      <c r="D10" s="98" t="s">
        <v>3</v>
      </c>
      <c r="E10" s="98" t="s">
        <v>3</v>
      </c>
      <c r="F10" s="98" t="s">
        <v>3</v>
      </c>
      <c r="G10" s="98" t="s">
        <v>3</v>
      </c>
      <c r="H10" s="98" t="s">
        <v>3</v>
      </c>
      <c r="I10" s="98" t="s">
        <v>3</v>
      </c>
      <c r="J10" s="98" t="s">
        <v>3</v>
      </c>
      <c r="K10" s="98" t="s">
        <v>3</v>
      </c>
      <c r="L10" s="98" t="s">
        <v>3</v>
      </c>
      <c r="M10" s="98" t="s">
        <v>3</v>
      </c>
      <c r="N10" s="98" t="s">
        <v>3</v>
      </c>
      <c r="O10" s="98" t="s">
        <v>3</v>
      </c>
      <c r="P10" s="98" t="s">
        <v>3</v>
      </c>
      <c r="Q10" s="98" t="s">
        <v>3</v>
      </c>
      <c r="R10" s="98" t="s">
        <v>3</v>
      </c>
      <c r="S10" s="98" t="s">
        <v>3</v>
      </c>
      <c r="T10" s="153" t="s">
        <v>3</v>
      </c>
      <c r="U10" s="153" t="s">
        <v>3</v>
      </c>
    </row>
    <row r="11" spans="1:21" s="103" customFormat="1" ht="12.75">
      <c r="A11" s="101"/>
      <c r="B11" s="102" t="s">
        <v>77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15">
        <v>0</v>
      </c>
      <c r="U11" s="15">
        <v>0</v>
      </c>
    </row>
    <row r="12" spans="1:21" s="103" customFormat="1" ht="12.75">
      <c r="A12" s="101"/>
      <c r="B12" s="102" t="s">
        <v>78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15">
        <v>0</v>
      </c>
      <c r="U12" s="15">
        <v>0</v>
      </c>
    </row>
    <row r="13" spans="1:21" s="103" customFormat="1" ht="12.75">
      <c r="A13" s="101"/>
      <c r="B13" s="102" t="s">
        <v>79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15">
        <v>0</v>
      </c>
      <c r="U13" s="15">
        <v>0</v>
      </c>
    </row>
    <row r="14" spans="1:21" s="103" customFormat="1" ht="12.75">
      <c r="A14" s="101"/>
      <c r="B14" s="104" t="s">
        <v>80</v>
      </c>
      <c r="C14" s="100" t="s">
        <v>3</v>
      </c>
      <c r="D14" s="100" t="s">
        <v>3</v>
      </c>
      <c r="E14" s="100" t="s">
        <v>3</v>
      </c>
      <c r="F14" s="100" t="s">
        <v>3</v>
      </c>
      <c r="G14" s="100" t="s">
        <v>3</v>
      </c>
      <c r="H14" s="100" t="s">
        <v>3</v>
      </c>
      <c r="I14" s="100" t="s">
        <v>3</v>
      </c>
      <c r="J14" s="100" t="s">
        <v>3</v>
      </c>
      <c r="K14" s="100" t="s">
        <v>3</v>
      </c>
      <c r="L14" s="100" t="s">
        <v>3</v>
      </c>
      <c r="M14" s="100" t="s">
        <v>3</v>
      </c>
      <c r="N14" s="100" t="s">
        <v>3</v>
      </c>
      <c r="O14" s="100" t="s">
        <v>3</v>
      </c>
      <c r="P14" s="100" t="s">
        <v>3</v>
      </c>
      <c r="Q14" s="100" t="s">
        <v>3</v>
      </c>
      <c r="R14" s="100" t="s">
        <v>3</v>
      </c>
      <c r="S14" s="100" t="s">
        <v>3</v>
      </c>
      <c r="T14" s="154" t="s">
        <v>3</v>
      </c>
      <c r="U14" s="167" t="s">
        <v>3</v>
      </c>
    </row>
    <row r="15" spans="1:21" ht="12.75">
      <c r="A15" s="7" t="s">
        <v>91</v>
      </c>
      <c r="B15" s="38" t="s">
        <v>76</v>
      </c>
      <c r="C15" s="98" t="s">
        <v>3</v>
      </c>
      <c r="D15" s="98" t="s">
        <v>3</v>
      </c>
      <c r="E15" s="98" t="s">
        <v>3</v>
      </c>
      <c r="F15" s="98" t="s">
        <v>3</v>
      </c>
      <c r="G15" s="98" t="s">
        <v>3</v>
      </c>
      <c r="H15" s="98" t="s">
        <v>3</v>
      </c>
      <c r="I15" s="98" t="s">
        <v>3</v>
      </c>
      <c r="J15" s="98" t="s">
        <v>3</v>
      </c>
      <c r="K15" s="98" t="s">
        <v>3</v>
      </c>
      <c r="L15" s="98" t="s">
        <v>3</v>
      </c>
      <c r="M15" s="98" t="s">
        <v>3</v>
      </c>
      <c r="N15" s="98" t="s">
        <v>3</v>
      </c>
      <c r="O15" s="98" t="s">
        <v>3</v>
      </c>
      <c r="P15" s="98" t="s">
        <v>3</v>
      </c>
      <c r="Q15" s="98" t="s">
        <v>3</v>
      </c>
      <c r="R15" s="98" t="s">
        <v>3</v>
      </c>
      <c r="S15" s="98" t="s">
        <v>3</v>
      </c>
      <c r="T15" s="153" t="s">
        <v>3</v>
      </c>
      <c r="U15" s="153" t="s">
        <v>3</v>
      </c>
    </row>
    <row r="16" spans="1:21" s="103" customFormat="1" ht="12.75">
      <c r="A16" s="101"/>
      <c r="B16" s="102" t="s">
        <v>77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15">
        <v>0</v>
      </c>
      <c r="U16" s="15">
        <v>0</v>
      </c>
    </row>
    <row r="17" spans="1:21" s="103" customFormat="1" ht="12.75">
      <c r="A17" s="101"/>
      <c r="B17" s="102" t="s">
        <v>78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15">
        <v>0</v>
      </c>
      <c r="U17" s="15">
        <v>0</v>
      </c>
    </row>
    <row r="18" spans="1:21" s="103" customFormat="1" ht="12.75">
      <c r="A18" s="101"/>
      <c r="B18" s="102" t="s">
        <v>79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15">
        <v>0</v>
      </c>
      <c r="U18" s="15">
        <v>0</v>
      </c>
    </row>
    <row r="19" spans="1:21" s="103" customFormat="1" ht="12.75">
      <c r="A19" s="101"/>
      <c r="B19" s="104" t="s">
        <v>80</v>
      </c>
      <c r="C19" s="100" t="s">
        <v>3</v>
      </c>
      <c r="D19" s="100" t="s">
        <v>3</v>
      </c>
      <c r="E19" s="100" t="s">
        <v>3</v>
      </c>
      <c r="F19" s="100" t="s">
        <v>3</v>
      </c>
      <c r="G19" s="100" t="s">
        <v>3</v>
      </c>
      <c r="H19" s="100" t="s">
        <v>3</v>
      </c>
      <c r="I19" s="100" t="s">
        <v>3</v>
      </c>
      <c r="J19" s="100" t="s">
        <v>3</v>
      </c>
      <c r="K19" s="100" t="s">
        <v>3</v>
      </c>
      <c r="L19" s="100" t="s">
        <v>3</v>
      </c>
      <c r="M19" s="100" t="s">
        <v>3</v>
      </c>
      <c r="N19" s="100" t="s">
        <v>3</v>
      </c>
      <c r="O19" s="100" t="s">
        <v>3</v>
      </c>
      <c r="P19" s="100" t="s">
        <v>3</v>
      </c>
      <c r="Q19" s="100" t="s">
        <v>3</v>
      </c>
      <c r="R19" s="100" t="s">
        <v>3</v>
      </c>
      <c r="S19" s="100" t="s">
        <v>3</v>
      </c>
      <c r="T19" s="154" t="s">
        <v>3</v>
      </c>
      <c r="U19" s="167" t="s">
        <v>3</v>
      </c>
    </row>
    <row r="20" spans="1:21" s="103" customFormat="1" ht="12.75">
      <c r="A20" s="101" t="s">
        <v>92</v>
      </c>
      <c r="B20" s="102" t="s">
        <v>76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15">
        <v>0</v>
      </c>
      <c r="U20" s="15">
        <v>0</v>
      </c>
    </row>
    <row r="21" spans="1:21" s="103" customFormat="1" ht="12.75">
      <c r="A21" s="101"/>
      <c r="B21" s="102" t="s">
        <v>77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15">
        <v>0</v>
      </c>
      <c r="U21" s="15">
        <v>0</v>
      </c>
    </row>
    <row r="22" spans="1:21" s="103" customFormat="1" ht="12.75">
      <c r="A22" s="101"/>
      <c r="B22" s="102" t="s">
        <v>78</v>
      </c>
      <c r="C22" s="21">
        <v>211</v>
      </c>
      <c r="D22" s="21">
        <v>211</v>
      </c>
      <c r="E22" s="21">
        <v>211</v>
      </c>
      <c r="F22" s="21">
        <v>211</v>
      </c>
      <c r="G22" s="21">
        <v>211</v>
      </c>
      <c r="H22" s="21">
        <v>211</v>
      </c>
      <c r="I22" s="21">
        <v>211</v>
      </c>
      <c r="J22" s="21">
        <v>211</v>
      </c>
      <c r="K22" s="21">
        <v>211</v>
      </c>
      <c r="L22" s="21">
        <v>211</v>
      </c>
      <c r="M22" s="21">
        <v>211</v>
      </c>
      <c r="N22" s="21">
        <v>211</v>
      </c>
      <c r="O22" s="21">
        <v>211</v>
      </c>
      <c r="P22" s="21">
        <v>211</v>
      </c>
      <c r="Q22" s="21">
        <v>211</v>
      </c>
      <c r="R22" s="21">
        <v>211</v>
      </c>
      <c r="S22" s="21">
        <v>211</v>
      </c>
      <c r="T22" s="15">
        <v>211</v>
      </c>
      <c r="U22" s="168">
        <v>211</v>
      </c>
    </row>
    <row r="23" spans="1:21" s="103" customFormat="1" ht="12.75">
      <c r="A23" s="101"/>
      <c r="B23" s="102" t="s">
        <v>79</v>
      </c>
      <c r="C23" s="21">
        <v>92.5</v>
      </c>
      <c r="D23" s="21">
        <v>92.5</v>
      </c>
      <c r="E23" s="21">
        <v>92.5</v>
      </c>
      <c r="F23" s="21">
        <v>92.5</v>
      </c>
      <c r="G23" s="21">
        <v>92.5</v>
      </c>
      <c r="H23" s="21">
        <v>92.5</v>
      </c>
      <c r="I23" s="21">
        <v>92.5</v>
      </c>
      <c r="J23" s="21">
        <v>92.5</v>
      </c>
      <c r="K23" s="21">
        <v>92.5</v>
      </c>
      <c r="L23" s="21">
        <v>92.5</v>
      </c>
      <c r="M23" s="21">
        <v>92.5</v>
      </c>
      <c r="N23" s="21">
        <v>92.5</v>
      </c>
      <c r="O23" s="21">
        <v>92.5</v>
      </c>
      <c r="P23" s="21">
        <v>92.5</v>
      </c>
      <c r="Q23" s="21">
        <v>92.5</v>
      </c>
      <c r="R23" s="21">
        <v>92.5</v>
      </c>
      <c r="S23" s="21">
        <v>92.5</v>
      </c>
      <c r="T23" s="15">
        <v>92.5</v>
      </c>
      <c r="U23" s="15">
        <v>92.5</v>
      </c>
    </row>
    <row r="24" spans="1:21" s="103" customFormat="1" ht="12.75">
      <c r="A24" s="101"/>
      <c r="B24" s="104" t="s">
        <v>80</v>
      </c>
      <c r="C24" s="104">
        <f aca="true" t="shared" si="1" ref="C24:U24">SUM(C20:C23)</f>
        <v>303.5</v>
      </c>
      <c r="D24" s="104">
        <f t="shared" si="1"/>
        <v>303.5</v>
      </c>
      <c r="E24" s="104">
        <f t="shared" si="1"/>
        <v>303.5</v>
      </c>
      <c r="F24" s="104">
        <f t="shared" si="1"/>
        <v>303.5</v>
      </c>
      <c r="G24" s="104">
        <f t="shared" si="1"/>
        <v>303.5</v>
      </c>
      <c r="H24" s="104">
        <f t="shared" si="1"/>
        <v>303.5</v>
      </c>
      <c r="I24" s="104">
        <f t="shared" si="1"/>
        <v>303.5</v>
      </c>
      <c r="J24" s="104">
        <f t="shared" si="1"/>
        <v>303.5</v>
      </c>
      <c r="K24" s="104">
        <f t="shared" si="1"/>
        <v>303.5</v>
      </c>
      <c r="L24" s="104">
        <f t="shared" si="1"/>
        <v>303.5</v>
      </c>
      <c r="M24" s="104">
        <f t="shared" si="1"/>
        <v>303.5</v>
      </c>
      <c r="N24" s="104">
        <f t="shared" si="1"/>
        <v>303.5</v>
      </c>
      <c r="O24" s="104">
        <f t="shared" si="1"/>
        <v>303.5</v>
      </c>
      <c r="P24" s="104">
        <f t="shared" si="1"/>
        <v>303.5</v>
      </c>
      <c r="Q24" s="104">
        <f t="shared" si="1"/>
        <v>303.5</v>
      </c>
      <c r="R24" s="104">
        <f t="shared" si="1"/>
        <v>303.5</v>
      </c>
      <c r="S24" s="104">
        <f t="shared" si="1"/>
        <v>303.5</v>
      </c>
      <c r="T24" s="18">
        <f t="shared" si="1"/>
        <v>303.5</v>
      </c>
      <c r="U24" s="18">
        <f t="shared" si="1"/>
        <v>303.5</v>
      </c>
    </row>
    <row r="25" spans="1:21" s="103" customFormat="1" ht="12.75">
      <c r="A25" s="101" t="s">
        <v>14</v>
      </c>
      <c r="B25" s="102" t="s">
        <v>76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15">
        <v>0</v>
      </c>
      <c r="U25" s="15">
        <v>0</v>
      </c>
    </row>
    <row r="26" spans="1:21" s="103" customFormat="1" ht="12.75">
      <c r="A26" s="101"/>
      <c r="B26" s="102" t="s">
        <v>77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4900</v>
      </c>
      <c r="P26" s="5">
        <v>4400</v>
      </c>
      <c r="Q26" s="5">
        <v>4400</v>
      </c>
      <c r="R26" s="5">
        <v>5400</v>
      </c>
      <c r="S26" s="5">
        <v>6700</v>
      </c>
      <c r="T26" s="5">
        <v>7800</v>
      </c>
      <c r="U26" s="5">
        <v>8900</v>
      </c>
    </row>
    <row r="27" spans="1:21" s="103" customFormat="1" ht="12.75">
      <c r="A27" s="101"/>
      <c r="B27" s="102" t="s">
        <v>78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15">
        <v>0</v>
      </c>
      <c r="U27" s="15">
        <v>0</v>
      </c>
    </row>
    <row r="28" spans="1:21" s="103" customFormat="1" ht="12.75">
      <c r="A28" s="101"/>
      <c r="B28" s="102" t="s">
        <v>79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108</v>
      </c>
      <c r="P28" s="21">
        <v>172</v>
      </c>
      <c r="Q28" s="21">
        <v>172</v>
      </c>
      <c r="R28" s="21">
        <v>172</v>
      </c>
      <c r="S28" s="21">
        <v>172</v>
      </c>
      <c r="T28" s="15">
        <v>172</v>
      </c>
      <c r="U28" s="15">
        <v>172</v>
      </c>
    </row>
    <row r="29" spans="1:21" s="103" customFormat="1" ht="12.75">
      <c r="A29" s="101"/>
      <c r="B29" s="104" t="s">
        <v>80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04">
        <f aca="true" t="shared" si="2" ref="J29:U29">SUM(J25:J28)</f>
        <v>0</v>
      </c>
      <c r="K29" s="104">
        <f t="shared" si="2"/>
        <v>0</v>
      </c>
      <c r="L29" s="104">
        <f t="shared" si="2"/>
        <v>0</v>
      </c>
      <c r="M29" s="104">
        <f t="shared" si="2"/>
        <v>0</v>
      </c>
      <c r="N29" s="104">
        <f t="shared" si="2"/>
        <v>0</v>
      </c>
      <c r="O29" s="104">
        <f t="shared" si="2"/>
        <v>5008</v>
      </c>
      <c r="P29" s="104">
        <f t="shared" si="2"/>
        <v>4572</v>
      </c>
      <c r="Q29" s="104">
        <f t="shared" si="2"/>
        <v>4572</v>
      </c>
      <c r="R29" s="104">
        <f t="shared" si="2"/>
        <v>5572</v>
      </c>
      <c r="S29" s="104">
        <f t="shared" si="2"/>
        <v>6872</v>
      </c>
      <c r="T29" s="18">
        <f t="shared" si="2"/>
        <v>7972</v>
      </c>
      <c r="U29" s="18">
        <f t="shared" si="2"/>
        <v>9072</v>
      </c>
    </row>
    <row r="30" spans="1:21" s="103" customFormat="1" ht="12.75">
      <c r="A30" s="101" t="s">
        <v>75</v>
      </c>
      <c r="B30" s="102" t="s">
        <v>76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15">
        <v>0</v>
      </c>
      <c r="U30" s="15">
        <v>0</v>
      </c>
    </row>
    <row r="31" spans="1:21" s="103" customFormat="1" ht="12.75">
      <c r="A31" s="101"/>
      <c r="B31" s="102" t="s">
        <v>77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4">
        <v>1100</v>
      </c>
      <c r="P31" s="6">
        <v>300</v>
      </c>
      <c r="Q31" s="6">
        <v>400</v>
      </c>
      <c r="R31" s="24">
        <v>550</v>
      </c>
      <c r="S31" s="24">
        <v>1900</v>
      </c>
      <c r="T31" s="24">
        <v>1224</v>
      </c>
      <c r="U31" s="24">
        <v>1130</v>
      </c>
    </row>
    <row r="32" spans="1:21" s="103" customFormat="1" ht="12.75">
      <c r="A32" s="101"/>
      <c r="B32" s="102" t="s">
        <v>78</v>
      </c>
      <c r="C32" s="21">
        <v>211</v>
      </c>
      <c r="D32" s="21">
        <v>211</v>
      </c>
      <c r="E32" s="21">
        <v>211</v>
      </c>
      <c r="F32" s="21">
        <v>211</v>
      </c>
      <c r="G32" s="21">
        <v>211</v>
      </c>
      <c r="H32" s="21">
        <v>211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15"/>
      <c r="U32" s="15"/>
    </row>
    <row r="33" spans="1:21" s="103" customFormat="1" ht="12.75">
      <c r="A33" s="101"/>
      <c r="B33" s="102" t="s">
        <v>79</v>
      </c>
      <c r="C33" s="21">
        <v>92.5</v>
      </c>
      <c r="D33" s="21">
        <v>92.5</v>
      </c>
      <c r="E33" s="21">
        <v>92.5</v>
      </c>
      <c r="F33" s="21">
        <v>92.5</v>
      </c>
      <c r="G33" s="21">
        <v>92.5</v>
      </c>
      <c r="H33" s="21">
        <v>92.5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15"/>
      <c r="U33" s="15"/>
    </row>
    <row r="34" spans="1:21" s="103" customFormat="1" ht="12.75">
      <c r="A34" s="101"/>
      <c r="B34" s="104" t="s">
        <v>80</v>
      </c>
      <c r="C34" s="104">
        <f aca="true" t="shared" si="3" ref="C34:L34">SUM(C30:C33)</f>
        <v>303.5</v>
      </c>
      <c r="D34" s="104">
        <f t="shared" si="3"/>
        <v>303.5</v>
      </c>
      <c r="E34" s="104">
        <f t="shared" si="3"/>
        <v>303.5</v>
      </c>
      <c r="F34" s="104">
        <f t="shared" si="3"/>
        <v>303.5</v>
      </c>
      <c r="G34" s="104">
        <f t="shared" si="3"/>
        <v>303.5</v>
      </c>
      <c r="H34" s="104">
        <f t="shared" si="3"/>
        <v>303.5</v>
      </c>
      <c r="I34" s="104">
        <f t="shared" si="3"/>
        <v>0</v>
      </c>
      <c r="J34" s="104">
        <f t="shared" si="3"/>
        <v>0</v>
      </c>
      <c r="K34" s="104">
        <f t="shared" si="3"/>
        <v>0</v>
      </c>
      <c r="L34" s="104">
        <f t="shared" si="3"/>
        <v>0</v>
      </c>
      <c r="M34" s="104">
        <v>500</v>
      </c>
      <c r="N34" s="104">
        <f aca="true" t="shared" si="4" ref="N34:U34">SUM(N30:N33)</f>
        <v>0</v>
      </c>
      <c r="O34" s="104">
        <f t="shared" si="4"/>
        <v>1100</v>
      </c>
      <c r="P34" s="104">
        <f t="shared" si="4"/>
        <v>300</v>
      </c>
      <c r="Q34" s="104">
        <f t="shared" si="4"/>
        <v>400</v>
      </c>
      <c r="R34" s="104">
        <f t="shared" si="4"/>
        <v>550</v>
      </c>
      <c r="S34" s="104">
        <f t="shared" si="4"/>
        <v>1900</v>
      </c>
      <c r="T34" s="18">
        <f t="shared" si="4"/>
        <v>1224</v>
      </c>
      <c r="U34" s="18">
        <f t="shared" si="4"/>
        <v>1130</v>
      </c>
    </row>
    <row r="35" spans="1:21" s="103" customFormat="1" ht="12.75">
      <c r="A35" s="101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8"/>
      <c r="U35" s="18"/>
    </row>
    <row r="36" spans="1:21" ht="12.75">
      <c r="A36" s="7" t="s">
        <v>17</v>
      </c>
      <c r="B36" s="38" t="s">
        <v>76</v>
      </c>
      <c r="C36" s="98" t="s">
        <v>3</v>
      </c>
      <c r="D36" s="98" t="s">
        <v>3</v>
      </c>
      <c r="E36" s="98" t="s">
        <v>3</v>
      </c>
      <c r="F36" s="98" t="s">
        <v>3</v>
      </c>
      <c r="G36" s="98" t="s">
        <v>3</v>
      </c>
      <c r="H36" s="98" t="s">
        <v>3</v>
      </c>
      <c r="I36" s="98" t="s">
        <v>3</v>
      </c>
      <c r="J36" s="98" t="s">
        <v>3</v>
      </c>
      <c r="K36" s="98" t="s">
        <v>3</v>
      </c>
      <c r="L36" s="98" t="s">
        <v>3</v>
      </c>
      <c r="M36" s="98" t="s">
        <v>3</v>
      </c>
      <c r="N36" s="98" t="s">
        <v>3</v>
      </c>
      <c r="O36" s="98" t="s">
        <v>3</v>
      </c>
      <c r="P36" s="98" t="s">
        <v>3</v>
      </c>
      <c r="Q36" s="98" t="s">
        <v>3</v>
      </c>
      <c r="R36" s="98" t="s">
        <v>3</v>
      </c>
      <c r="S36" s="98" t="s">
        <v>3</v>
      </c>
      <c r="T36" s="153" t="s">
        <v>3</v>
      </c>
      <c r="U36" s="153" t="s">
        <v>3</v>
      </c>
    </row>
    <row r="37" spans="1:21" ht="12.75">
      <c r="A37" s="7"/>
      <c r="B37" s="38" t="s">
        <v>77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153">
        <v>0</v>
      </c>
      <c r="U37" s="153">
        <v>0</v>
      </c>
    </row>
    <row r="38" spans="1:21" ht="12.75">
      <c r="A38" s="7"/>
      <c r="B38" s="38" t="s">
        <v>78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153">
        <v>0</v>
      </c>
      <c r="U38" s="153">
        <v>0</v>
      </c>
    </row>
    <row r="39" spans="1:21" ht="12.75">
      <c r="A39" s="7"/>
      <c r="B39" s="38" t="s">
        <v>79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153">
        <v>0</v>
      </c>
      <c r="U39" s="153">
        <v>0</v>
      </c>
    </row>
    <row r="40" spans="1:21" s="103" customFormat="1" ht="12.75">
      <c r="A40" s="101"/>
      <c r="B40" s="104" t="s">
        <v>80</v>
      </c>
      <c r="C40" s="100" t="s">
        <v>3</v>
      </c>
      <c r="D40" s="100" t="s">
        <v>3</v>
      </c>
      <c r="E40" s="100" t="s">
        <v>3</v>
      </c>
      <c r="F40" s="100" t="s">
        <v>3</v>
      </c>
      <c r="G40" s="100" t="s">
        <v>3</v>
      </c>
      <c r="H40" s="100" t="s">
        <v>3</v>
      </c>
      <c r="I40" s="100" t="s">
        <v>3</v>
      </c>
      <c r="J40" s="100" t="s">
        <v>3</v>
      </c>
      <c r="K40" s="100" t="s">
        <v>3</v>
      </c>
      <c r="L40" s="100" t="s">
        <v>3</v>
      </c>
      <c r="M40" s="100" t="s">
        <v>3</v>
      </c>
      <c r="N40" s="100" t="s">
        <v>3</v>
      </c>
      <c r="O40" s="100" t="s">
        <v>3</v>
      </c>
      <c r="P40" s="100" t="s">
        <v>3</v>
      </c>
      <c r="Q40" s="100" t="s">
        <v>3</v>
      </c>
      <c r="R40" s="100" t="s">
        <v>3</v>
      </c>
      <c r="S40" s="100" t="s">
        <v>3</v>
      </c>
      <c r="T40" s="154" t="s">
        <v>3</v>
      </c>
      <c r="U40" s="167" t="s">
        <v>3</v>
      </c>
    </row>
    <row r="41" spans="1:21" ht="12.75">
      <c r="A41" s="7" t="s">
        <v>18</v>
      </c>
      <c r="B41" s="38" t="s">
        <v>76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153">
        <v>0</v>
      </c>
      <c r="U41" s="153">
        <v>0</v>
      </c>
    </row>
    <row r="42" spans="1:21" ht="12.75">
      <c r="A42" s="7"/>
      <c r="B42" s="38" t="s">
        <v>77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153">
        <v>0</v>
      </c>
      <c r="U42" s="153">
        <v>0</v>
      </c>
    </row>
    <row r="43" spans="1:21" ht="12.75">
      <c r="A43" s="7"/>
      <c r="B43" s="38" t="s">
        <v>78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153">
        <v>0</v>
      </c>
      <c r="U43" s="153">
        <v>0</v>
      </c>
    </row>
    <row r="44" spans="1:21" ht="12.75">
      <c r="A44" s="7"/>
      <c r="B44" s="38" t="s">
        <v>79</v>
      </c>
      <c r="C44" s="98">
        <v>27</v>
      </c>
      <c r="D44" s="98">
        <v>27</v>
      </c>
      <c r="E44" s="98">
        <v>27</v>
      </c>
      <c r="F44" s="98">
        <v>27</v>
      </c>
      <c r="G44" s="98">
        <v>27</v>
      </c>
      <c r="H44" s="98">
        <v>27</v>
      </c>
      <c r="I44" s="98">
        <v>27</v>
      </c>
      <c r="J44" s="98">
        <v>27</v>
      </c>
      <c r="K44" s="98">
        <v>27</v>
      </c>
      <c r="L44" s="98">
        <v>27</v>
      </c>
      <c r="M44" s="98">
        <v>27</v>
      </c>
      <c r="N44" s="98">
        <v>27</v>
      </c>
      <c r="O44" s="98">
        <v>27</v>
      </c>
      <c r="P44" s="98">
        <v>27</v>
      </c>
      <c r="Q44" s="98">
        <v>27</v>
      </c>
      <c r="R44" s="98">
        <v>27</v>
      </c>
      <c r="S44" s="98">
        <v>27</v>
      </c>
      <c r="T44" s="153">
        <v>27</v>
      </c>
      <c r="U44" s="153">
        <v>27</v>
      </c>
    </row>
    <row r="45" spans="1:21" s="64" customFormat="1" ht="12.75">
      <c r="A45" s="99"/>
      <c r="B45" s="61" t="s">
        <v>80</v>
      </c>
      <c r="C45" s="100">
        <f aca="true" t="shared" si="5" ref="C45:U45">SUM(C41:C44)</f>
        <v>27</v>
      </c>
      <c r="D45" s="100">
        <f t="shared" si="5"/>
        <v>27</v>
      </c>
      <c r="E45" s="100">
        <f t="shared" si="5"/>
        <v>27</v>
      </c>
      <c r="F45" s="100">
        <f t="shared" si="5"/>
        <v>27</v>
      </c>
      <c r="G45" s="100">
        <f t="shared" si="5"/>
        <v>27</v>
      </c>
      <c r="H45" s="100">
        <f t="shared" si="5"/>
        <v>27</v>
      </c>
      <c r="I45" s="100">
        <f t="shared" si="5"/>
        <v>27</v>
      </c>
      <c r="J45" s="100">
        <f t="shared" si="5"/>
        <v>27</v>
      </c>
      <c r="K45" s="100">
        <f t="shared" si="5"/>
        <v>27</v>
      </c>
      <c r="L45" s="100">
        <f t="shared" si="5"/>
        <v>27</v>
      </c>
      <c r="M45" s="100">
        <f t="shared" si="5"/>
        <v>27</v>
      </c>
      <c r="N45" s="100">
        <f t="shared" si="5"/>
        <v>27</v>
      </c>
      <c r="O45" s="100">
        <f t="shared" si="5"/>
        <v>27</v>
      </c>
      <c r="P45" s="100">
        <f t="shared" si="5"/>
        <v>27</v>
      </c>
      <c r="Q45" s="100">
        <f t="shared" si="5"/>
        <v>27</v>
      </c>
      <c r="R45" s="100">
        <f t="shared" si="5"/>
        <v>27</v>
      </c>
      <c r="S45" s="100">
        <f t="shared" si="5"/>
        <v>27</v>
      </c>
      <c r="T45" s="154">
        <f t="shared" si="5"/>
        <v>27</v>
      </c>
      <c r="U45" s="154">
        <f t="shared" si="5"/>
        <v>27</v>
      </c>
    </row>
    <row r="46" spans="1:21" ht="12.75">
      <c r="A46" s="7" t="s">
        <v>19</v>
      </c>
      <c r="B46" s="38" t="s">
        <v>76</v>
      </c>
      <c r="C46" s="98">
        <v>9</v>
      </c>
      <c r="D46" s="98">
        <v>9</v>
      </c>
      <c r="E46" s="98">
        <v>9</v>
      </c>
      <c r="F46" s="98">
        <v>66</v>
      </c>
      <c r="G46" s="98">
        <v>66</v>
      </c>
      <c r="H46" s="98">
        <v>138</v>
      </c>
      <c r="I46" s="98">
        <v>138</v>
      </c>
      <c r="J46" s="98">
        <v>138</v>
      </c>
      <c r="K46" s="98">
        <v>118</v>
      </c>
      <c r="L46" s="98">
        <v>118</v>
      </c>
      <c r="M46" s="98">
        <v>66</v>
      </c>
      <c r="N46" s="98">
        <v>66</v>
      </c>
      <c r="O46" s="98">
        <v>66</v>
      </c>
      <c r="P46" s="98">
        <v>66</v>
      </c>
      <c r="Q46" s="98">
        <v>66</v>
      </c>
      <c r="R46" s="98">
        <v>66</v>
      </c>
      <c r="S46" s="98">
        <v>66</v>
      </c>
      <c r="T46" s="153" t="s">
        <v>3</v>
      </c>
      <c r="U46" s="153" t="s">
        <v>3</v>
      </c>
    </row>
    <row r="47" spans="1:21" ht="12.75">
      <c r="A47" s="7"/>
      <c r="B47" s="38" t="s">
        <v>77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153">
        <v>0</v>
      </c>
      <c r="U47" s="153">
        <v>0</v>
      </c>
    </row>
    <row r="48" spans="1:21" ht="12.75">
      <c r="A48" s="7"/>
      <c r="B48" s="38" t="s">
        <v>78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153">
        <v>0</v>
      </c>
      <c r="U48" s="153">
        <v>0</v>
      </c>
    </row>
    <row r="49" spans="1:21" ht="12.75">
      <c r="A49" s="7"/>
      <c r="B49" s="38" t="s">
        <v>79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153">
        <v>0</v>
      </c>
      <c r="U49" s="153">
        <v>0</v>
      </c>
    </row>
    <row r="50" spans="1:21" s="64" customFormat="1" ht="12.75">
      <c r="A50" s="99"/>
      <c r="B50" s="61" t="s">
        <v>80</v>
      </c>
      <c r="C50" s="100">
        <f aca="true" t="shared" si="6" ref="C50:S50">SUM(C46:C49)</f>
        <v>9</v>
      </c>
      <c r="D50" s="100">
        <f t="shared" si="6"/>
        <v>9</v>
      </c>
      <c r="E50" s="100">
        <f t="shared" si="6"/>
        <v>9</v>
      </c>
      <c r="F50" s="100">
        <f t="shared" si="6"/>
        <v>66</v>
      </c>
      <c r="G50" s="100">
        <f t="shared" si="6"/>
        <v>66</v>
      </c>
      <c r="H50" s="100">
        <f t="shared" si="6"/>
        <v>138</v>
      </c>
      <c r="I50" s="100">
        <f t="shared" si="6"/>
        <v>138</v>
      </c>
      <c r="J50" s="100">
        <f t="shared" si="6"/>
        <v>138</v>
      </c>
      <c r="K50" s="100">
        <f t="shared" si="6"/>
        <v>118</v>
      </c>
      <c r="L50" s="100">
        <f t="shared" si="6"/>
        <v>118</v>
      </c>
      <c r="M50" s="100">
        <f t="shared" si="6"/>
        <v>66</v>
      </c>
      <c r="N50" s="100">
        <f t="shared" si="6"/>
        <v>66</v>
      </c>
      <c r="O50" s="100">
        <f t="shared" si="6"/>
        <v>66</v>
      </c>
      <c r="P50" s="100">
        <f t="shared" si="6"/>
        <v>66</v>
      </c>
      <c r="Q50" s="100">
        <f t="shared" si="6"/>
        <v>66</v>
      </c>
      <c r="R50" s="100">
        <f t="shared" si="6"/>
        <v>66</v>
      </c>
      <c r="S50" s="100">
        <f t="shared" si="6"/>
        <v>66</v>
      </c>
      <c r="T50" s="154" t="s">
        <v>3</v>
      </c>
      <c r="U50" s="167" t="s">
        <v>3</v>
      </c>
    </row>
    <row r="51" spans="1:21" ht="12.75">
      <c r="A51" s="7" t="s">
        <v>20</v>
      </c>
      <c r="B51" s="38" t="s">
        <v>76</v>
      </c>
      <c r="C51" s="98">
        <v>64</v>
      </c>
      <c r="D51" s="98">
        <v>53</v>
      </c>
      <c r="E51" s="98">
        <v>54</v>
      </c>
      <c r="F51" s="98">
        <v>56</v>
      </c>
      <c r="G51" s="98">
        <v>60</v>
      </c>
      <c r="H51" s="98">
        <v>63</v>
      </c>
      <c r="I51" s="98">
        <v>68</v>
      </c>
      <c r="J51" s="98">
        <v>70</v>
      </c>
      <c r="K51" s="98">
        <v>76</v>
      </c>
      <c r="L51" s="98">
        <v>78</v>
      </c>
      <c r="M51" s="98">
        <v>84</v>
      </c>
      <c r="N51" s="98">
        <v>88</v>
      </c>
      <c r="O51" s="98">
        <v>89</v>
      </c>
      <c r="P51" s="98">
        <v>89</v>
      </c>
      <c r="Q51" s="98">
        <v>89</v>
      </c>
      <c r="R51" s="98">
        <v>89</v>
      </c>
      <c r="S51" s="98">
        <v>89</v>
      </c>
      <c r="T51" s="153">
        <v>89</v>
      </c>
      <c r="U51" s="153">
        <v>89</v>
      </c>
    </row>
    <row r="52" spans="1:21" ht="12.75">
      <c r="A52" s="7"/>
      <c r="B52" s="38" t="s">
        <v>77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153">
        <v>0</v>
      </c>
      <c r="U52" s="153">
        <v>0</v>
      </c>
    </row>
    <row r="53" spans="1:21" s="49" customFormat="1" ht="12.75">
      <c r="A53" s="7"/>
      <c r="B53" s="38" t="s">
        <v>78</v>
      </c>
      <c r="C53" s="98">
        <v>441</v>
      </c>
      <c r="D53" s="98">
        <v>441</v>
      </c>
      <c r="E53" s="98">
        <v>441</v>
      </c>
      <c r="F53" s="98">
        <v>441</v>
      </c>
      <c r="G53" s="98">
        <v>441</v>
      </c>
      <c r="H53" s="98">
        <v>441</v>
      </c>
      <c r="I53" s="98">
        <v>441</v>
      </c>
      <c r="J53" s="98">
        <v>441</v>
      </c>
      <c r="K53" s="98">
        <v>441</v>
      </c>
      <c r="L53" s="98">
        <v>441</v>
      </c>
      <c r="M53" s="98">
        <v>441</v>
      </c>
      <c r="N53" s="98">
        <v>441</v>
      </c>
      <c r="O53" s="98">
        <v>441</v>
      </c>
      <c r="P53" s="98">
        <v>441</v>
      </c>
      <c r="Q53" s="98">
        <v>882</v>
      </c>
      <c r="R53" s="98">
        <v>882</v>
      </c>
      <c r="S53" s="98">
        <v>882</v>
      </c>
      <c r="T53" s="153">
        <v>882</v>
      </c>
      <c r="U53" s="153">
        <v>882</v>
      </c>
    </row>
    <row r="54" spans="1:21" ht="12.75">
      <c r="A54" s="7"/>
      <c r="B54" s="38" t="s">
        <v>79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153">
        <v>0</v>
      </c>
      <c r="U54" s="153">
        <v>0</v>
      </c>
    </row>
    <row r="55" spans="1:21" s="64" customFormat="1" ht="12.75">
      <c r="A55" s="99"/>
      <c r="B55" s="61" t="s">
        <v>80</v>
      </c>
      <c r="C55" s="100">
        <f aca="true" t="shared" si="7" ref="C55:S55">SUM(C51:C54)</f>
        <v>505</v>
      </c>
      <c r="D55" s="100">
        <f t="shared" si="7"/>
        <v>494</v>
      </c>
      <c r="E55" s="100">
        <f t="shared" si="7"/>
        <v>495</v>
      </c>
      <c r="F55" s="100">
        <f t="shared" si="7"/>
        <v>497</v>
      </c>
      <c r="G55" s="100">
        <f t="shared" si="7"/>
        <v>501</v>
      </c>
      <c r="H55" s="100">
        <f t="shared" si="7"/>
        <v>504</v>
      </c>
      <c r="I55" s="100">
        <f t="shared" si="7"/>
        <v>509</v>
      </c>
      <c r="J55" s="100">
        <f t="shared" si="7"/>
        <v>511</v>
      </c>
      <c r="K55" s="100">
        <f t="shared" si="7"/>
        <v>517</v>
      </c>
      <c r="L55" s="100">
        <f t="shared" si="7"/>
        <v>519</v>
      </c>
      <c r="M55" s="100">
        <f t="shared" si="7"/>
        <v>525</v>
      </c>
      <c r="N55" s="100">
        <f t="shared" si="7"/>
        <v>529</v>
      </c>
      <c r="O55" s="100">
        <f t="shared" si="7"/>
        <v>530</v>
      </c>
      <c r="P55" s="100">
        <f t="shared" si="7"/>
        <v>530</v>
      </c>
      <c r="Q55" s="100">
        <f t="shared" si="7"/>
        <v>971</v>
      </c>
      <c r="R55" s="100">
        <f t="shared" si="7"/>
        <v>971</v>
      </c>
      <c r="S55" s="100">
        <f t="shared" si="7"/>
        <v>971</v>
      </c>
      <c r="T55" s="154">
        <f>SUM(T51:T54)</f>
        <v>971</v>
      </c>
      <c r="U55" s="167">
        <f>SUM(U51:U54)</f>
        <v>971</v>
      </c>
    </row>
    <row r="56" spans="1:21" ht="12.75">
      <c r="A56" s="7" t="s">
        <v>93</v>
      </c>
      <c r="B56" s="38" t="s">
        <v>76</v>
      </c>
      <c r="C56" s="97">
        <v>4200</v>
      </c>
      <c r="D56" s="97">
        <v>4000</v>
      </c>
      <c r="E56" s="97">
        <v>3900</v>
      </c>
      <c r="F56" s="97">
        <v>4200</v>
      </c>
      <c r="G56" s="97">
        <v>4500</v>
      </c>
      <c r="H56" s="97">
        <v>4200</v>
      </c>
      <c r="I56" s="97">
        <v>4300</v>
      </c>
      <c r="J56" s="97">
        <v>4200</v>
      </c>
      <c r="K56" s="97">
        <v>4600</v>
      </c>
      <c r="L56" s="97">
        <v>4900</v>
      </c>
      <c r="M56" s="97">
        <v>4800</v>
      </c>
      <c r="N56" s="97">
        <v>4900</v>
      </c>
      <c r="O56" s="97">
        <v>4700</v>
      </c>
      <c r="P56" s="87">
        <v>4700</v>
      </c>
      <c r="Q56" s="25">
        <v>4900</v>
      </c>
      <c r="R56" s="25">
        <v>1500</v>
      </c>
      <c r="S56" s="25">
        <v>1500</v>
      </c>
      <c r="T56" s="155">
        <v>1500</v>
      </c>
      <c r="U56" s="155">
        <v>1700</v>
      </c>
    </row>
    <row r="57" spans="1:21" ht="12.75">
      <c r="A57" s="7"/>
      <c r="B57" s="38" t="s">
        <v>77</v>
      </c>
      <c r="C57" s="6">
        <v>27500</v>
      </c>
      <c r="D57" s="6">
        <v>29000</v>
      </c>
      <c r="E57" s="6">
        <v>29500</v>
      </c>
      <c r="F57" s="6">
        <v>34500</v>
      </c>
      <c r="G57" s="6">
        <v>27000</v>
      </c>
      <c r="H57" s="6">
        <v>29500</v>
      </c>
      <c r="I57" s="6">
        <v>32000</v>
      </c>
      <c r="J57" s="6">
        <v>32000</v>
      </c>
      <c r="K57" s="6">
        <v>34000</v>
      </c>
      <c r="L57" s="6">
        <v>33000</v>
      </c>
      <c r="M57" s="97">
        <v>37000</v>
      </c>
      <c r="N57" s="97">
        <v>35000</v>
      </c>
      <c r="O57" s="97">
        <v>36000</v>
      </c>
      <c r="P57" s="6">
        <v>36000</v>
      </c>
      <c r="Q57" s="6">
        <v>36500</v>
      </c>
      <c r="R57" s="6">
        <v>37000</v>
      </c>
      <c r="S57" s="6">
        <v>43000</v>
      </c>
      <c r="T57" s="156">
        <v>43500</v>
      </c>
      <c r="U57" s="156">
        <v>43000</v>
      </c>
    </row>
    <row r="58" spans="1:21" ht="12.75">
      <c r="A58" s="7"/>
      <c r="B58" s="38" t="s">
        <v>78</v>
      </c>
      <c r="C58" s="97">
        <v>1179</v>
      </c>
      <c r="D58" s="97">
        <v>1179</v>
      </c>
      <c r="E58" s="97">
        <v>1179</v>
      </c>
      <c r="F58" s="97">
        <v>1179</v>
      </c>
      <c r="G58" s="97">
        <v>1179</v>
      </c>
      <c r="H58" s="97">
        <v>1179</v>
      </c>
      <c r="I58" s="97">
        <v>1179</v>
      </c>
      <c r="J58" s="97">
        <v>1179</v>
      </c>
      <c r="K58" s="97">
        <v>1179</v>
      </c>
      <c r="L58" s="97">
        <v>1479</v>
      </c>
      <c r="M58" s="97">
        <v>1479</v>
      </c>
      <c r="N58" s="97">
        <v>1479</v>
      </c>
      <c r="O58" s="97">
        <v>1479</v>
      </c>
      <c r="P58" s="97">
        <v>1479</v>
      </c>
      <c r="Q58" s="97">
        <f>1541+88</f>
        <v>1629</v>
      </c>
      <c r="R58" s="97">
        <f>1541+88</f>
        <v>1629</v>
      </c>
      <c r="S58" s="97">
        <f>1541+88</f>
        <v>1629</v>
      </c>
      <c r="T58" s="157">
        <f>1541+88</f>
        <v>1629</v>
      </c>
      <c r="U58" s="157">
        <f>1541+88</f>
        <v>1629</v>
      </c>
    </row>
    <row r="59" spans="1:21" ht="12.75">
      <c r="A59" s="7"/>
      <c r="B59" s="38" t="s">
        <v>79</v>
      </c>
      <c r="C59" s="97">
        <v>536</v>
      </c>
      <c r="D59" s="97">
        <v>314</v>
      </c>
      <c r="E59" s="97">
        <v>455</v>
      </c>
      <c r="F59" s="97">
        <v>604</v>
      </c>
      <c r="G59" s="97">
        <v>451</v>
      </c>
      <c r="H59" s="97">
        <v>556</v>
      </c>
      <c r="I59" s="97">
        <v>552</v>
      </c>
      <c r="J59" s="97">
        <v>443</v>
      </c>
      <c r="K59" s="97">
        <v>540</v>
      </c>
      <c r="L59" s="97">
        <v>530</v>
      </c>
      <c r="M59" s="97">
        <v>532</v>
      </c>
      <c r="N59" s="97">
        <v>560</v>
      </c>
      <c r="O59" s="97">
        <v>520</v>
      </c>
      <c r="P59" s="97">
        <v>558</v>
      </c>
      <c r="Q59" s="97">
        <v>558</v>
      </c>
      <c r="R59" s="97">
        <v>558</v>
      </c>
      <c r="S59" s="97">
        <v>558</v>
      </c>
      <c r="T59" s="157">
        <v>558</v>
      </c>
      <c r="U59" s="157">
        <v>558</v>
      </c>
    </row>
    <row r="60" spans="1:21" ht="12.75">
      <c r="A60" s="7"/>
      <c r="B60" s="38" t="s">
        <v>94</v>
      </c>
      <c r="C60" s="6">
        <v>17667</v>
      </c>
      <c r="D60" s="6">
        <v>17508</v>
      </c>
      <c r="E60" s="6">
        <v>15080</v>
      </c>
      <c r="F60" s="6">
        <v>18000</v>
      </c>
      <c r="G60" s="6">
        <v>17207</v>
      </c>
      <c r="H60" s="6">
        <v>16066</v>
      </c>
      <c r="I60" s="6">
        <v>17207</v>
      </c>
      <c r="J60" s="6">
        <v>15611</v>
      </c>
      <c r="K60" s="5">
        <v>14117</v>
      </c>
      <c r="L60" s="6">
        <v>14647.799147463104</v>
      </c>
      <c r="M60" s="6">
        <v>13742.477389972717</v>
      </c>
      <c r="N60" s="6">
        <v>11147.733166385864</v>
      </c>
      <c r="O60" s="6">
        <v>10862.326646227877</v>
      </c>
      <c r="P60" s="6">
        <v>10237.808077925187</v>
      </c>
      <c r="Q60" s="6">
        <v>11272.023102583697</v>
      </c>
      <c r="R60" s="6">
        <v>11766.1139600615</v>
      </c>
      <c r="S60" s="6">
        <v>12260.204817539305</v>
      </c>
      <c r="T60" s="6">
        <v>12260.204817539305</v>
      </c>
      <c r="U60" s="6">
        <v>12260.204817539305</v>
      </c>
    </row>
    <row r="61" spans="1:21" s="64" customFormat="1" ht="12.75">
      <c r="A61" s="99"/>
      <c r="B61" s="61" t="s">
        <v>80</v>
      </c>
      <c r="C61" s="105">
        <f aca="true" t="shared" si="8" ref="C61:S61">SUM(C56:C60)</f>
        <v>51082</v>
      </c>
      <c r="D61" s="105">
        <f t="shared" si="8"/>
        <v>52001</v>
      </c>
      <c r="E61" s="105">
        <f t="shared" si="8"/>
        <v>50114</v>
      </c>
      <c r="F61" s="105">
        <f t="shared" si="8"/>
        <v>58483</v>
      </c>
      <c r="G61" s="105">
        <f t="shared" si="8"/>
        <v>50337</v>
      </c>
      <c r="H61" s="105">
        <f t="shared" si="8"/>
        <v>51501</v>
      </c>
      <c r="I61" s="105">
        <f t="shared" si="8"/>
        <v>55238</v>
      </c>
      <c r="J61" s="105">
        <f t="shared" si="8"/>
        <v>53433</v>
      </c>
      <c r="K61" s="105">
        <f t="shared" si="8"/>
        <v>54436</v>
      </c>
      <c r="L61" s="105">
        <f t="shared" si="8"/>
        <v>54556.799147463105</v>
      </c>
      <c r="M61" s="105">
        <f t="shared" si="8"/>
        <v>57553.477389972715</v>
      </c>
      <c r="N61" s="105">
        <f t="shared" si="8"/>
        <v>53086.733166385864</v>
      </c>
      <c r="O61" s="105">
        <f t="shared" si="8"/>
        <v>53561.32664622788</v>
      </c>
      <c r="P61" s="105">
        <f t="shared" si="8"/>
        <v>52974.80807792519</v>
      </c>
      <c r="Q61" s="105">
        <f t="shared" si="8"/>
        <v>54859.0231025837</v>
      </c>
      <c r="R61" s="105">
        <f t="shared" si="8"/>
        <v>52453.1139600615</v>
      </c>
      <c r="S61" s="105">
        <f t="shared" si="8"/>
        <v>58947.20481753931</v>
      </c>
      <c r="T61" s="158">
        <f>SUM(T56:T60)</f>
        <v>59447.20481753931</v>
      </c>
      <c r="U61" s="158">
        <f>SUM(U56:U60)</f>
        <v>59147.20481753931</v>
      </c>
    </row>
    <row r="62" spans="1:21" ht="12.75">
      <c r="A62" s="7" t="s">
        <v>22</v>
      </c>
      <c r="B62" s="38" t="s">
        <v>76</v>
      </c>
      <c r="C62" s="6">
        <v>30000</v>
      </c>
      <c r="D62" s="6">
        <v>31500</v>
      </c>
      <c r="E62" s="6">
        <v>29500</v>
      </c>
      <c r="F62" s="6">
        <v>32000</v>
      </c>
      <c r="G62" s="6">
        <v>31000</v>
      </c>
      <c r="H62" s="6">
        <v>32500</v>
      </c>
      <c r="I62" s="6">
        <v>30500</v>
      </c>
      <c r="J62" s="6">
        <v>28500</v>
      </c>
      <c r="K62" s="6">
        <v>23000</v>
      </c>
      <c r="L62" s="6">
        <v>16000</v>
      </c>
      <c r="M62" s="25">
        <v>16000</v>
      </c>
      <c r="N62" s="25">
        <v>17000</v>
      </c>
      <c r="O62" s="25">
        <v>16000</v>
      </c>
      <c r="P62" s="25">
        <v>15000</v>
      </c>
      <c r="Q62" s="25">
        <v>14500</v>
      </c>
      <c r="R62" s="25">
        <v>18000</v>
      </c>
      <c r="S62" s="25">
        <v>14000</v>
      </c>
      <c r="T62" s="155">
        <v>16000</v>
      </c>
      <c r="U62" s="155">
        <v>16500</v>
      </c>
    </row>
    <row r="63" spans="1:21" s="103" customFormat="1" ht="12.75">
      <c r="A63" s="101"/>
      <c r="B63" s="102" t="s">
        <v>77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15">
        <v>0</v>
      </c>
      <c r="U63" s="15">
        <v>0</v>
      </c>
    </row>
    <row r="64" spans="1:21" s="103" customFormat="1" ht="12.75">
      <c r="A64" s="101"/>
      <c r="B64" s="102" t="s">
        <v>78</v>
      </c>
      <c r="C64" s="21">
        <v>211</v>
      </c>
      <c r="D64" s="21">
        <v>211</v>
      </c>
      <c r="E64" s="21">
        <v>211</v>
      </c>
      <c r="F64" s="21">
        <v>211</v>
      </c>
      <c r="G64" s="21">
        <v>211</v>
      </c>
      <c r="H64" s="21">
        <v>211</v>
      </c>
      <c r="I64" s="21">
        <v>211</v>
      </c>
      <c r="J64" s="21">
        <v>211</v>
      </c>
      <c r="K64" s="21">
        <v>211</v>
      </c>
      <c r="L64" s="21">
        <v>211</v>
      </c>
      <c r="M64" s="21">
        <v>211</v>
      </c>
      <c r="N64" s="21">
        <v>211</v>
      </c>
      <c r="O64" s="21">
        <v>211</v>
      </c>
      <c r="P64" s="21">
        <v>211</v>
      </c>
      <c r="Q64" s="21">
        <v>211</v>
      </c>
      <c r="R64" s="21">
        <v>211</v>
      </c>
      <c r="S64" s="21">
        <v>211</v>
      </c>
      <c r="T64" s="15">
        <v>211</v>
      </c>
      <c r="U64" s="15">
        <v>211</v>
      </c>
    </row>
    <row r="65" spans="1:21" s="103" customFormat="1" ht="12.75">
      <c r="A65" s="101"/>
      <c r="B65" s="102" t="s">
        <v>79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/>
      <c r="S65" s="21"/>
      <c r="T65" s="15">
        <v>0</v>
      </c>
      <c r="U65" s="15">
        <v>0</v>
      </c>
    </row>
    <row r="66" spans="1:21" s="64" customFormat="1" ht="12.75">
      <c r="A66" s="99"/>
      <c r="B66" s="61" t="s">
        <v>80</v>
      </c>
      <c r="C66" s="105">
        <f aca="true" t="shared" si="9" ref="C66:U66">SUM(C62:C65)</f>
        <v>30211</v>
      </c>
      <c r="D66" s="105">
        <f t="shared" si="9"/>
        <v>31711</v>
      </c>
      <c r="E66" s="105">
        <f t="shared" si="9"/>
        <v>29711</v>
      </c>
      <c r="F66" s="105">
        <f t="shared" si="9"/>
        <v>32211</v>
      </c>
      <c r="G66" s="105">
        <f t="shared" si="9"/>
        <v>31211</v>
      </c>
      <c r="H66" s="105">
        <f t="shared" si="9"/>
        <v>32711</v>
      </c>
      <c r="I66" s="105">
        <f t="shared" si="9"/>
        <v>30711</v>
      </c>
      <c r="J66" s="105">
        <f t="shared" si="9"/>
        <v>28711</v>
      </c>
      <c r="K66" s="105">
        <f t="shared" si="9"/>
        <v>23211</v>
      </c>
      <c r="L66" s="105">
        <f t="shared" si="9"/>
        <v>16211</v>
      </c>
      <c r="M66" s="105">
        <f t="shared" si="9"/>
        <v>16211</v>
      </c>
      <c r="N66" s="105">
        <f t="shared" si="9"/>
        <v>17211</v>
      </c>
      <c r="O66" s="105">
        <f t="shared" si="9"/>
        <v>16211</v>
      </c>
      <c r="P66" s="105">
        <f t="shared" si="9"/>
        <v>15211</v>
      </c>
      <c r="Q66" s="105">
        <f t="shared" si="9"/>
        <v>14711</v>
      </c>
      <c r="R66" s="105">
        <f t="shared" si="9"/>
        <v>18211</v>
      </c>
      <c r="S66" s="105">
        <f t="shared" si="9"/>
        <v>14211</v>
      </c>
      <c r="T66" s="158">
        <f t="shared" si="9"/>
        <v>16211</v>
      </c>
      <c r="U66" s="169">
        <f t="shared" si="9"/>
        <v>16711</v>
      </c>
    </row>
    <row r="67" spans="1:21" ht="12.75">
      <c r="A67" s="7" t="s">
        <v>21</v>
      </c>
      <c r="B67" s="38" t="s">
        <v>76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153">
        <v>0</v>
      </c>
      <c r="U67" s="153">
        <v>0</v>
      </c>
    </row>
    <row r="68" spans="1:21" ht="12.75">
      <c r="A68" s="7"/>
      <c r="B68" s="38" t="s">
        <v>77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153">
        <v>0</v>
      </c>
      <c r="U68" s="153">
        <v>0</v>
      </c>
    </row>
    <row r="69" spans="1:21" ht="12.75">
      <c r="A69" s="7"/>
      <c r="B69" s="38" t="s">
        <v>78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153">
        <v>0</v>
      </c>
      <c r="U69" s="153">
        <v>0</v>
      </c>
    </row>
    <row r="70" spans="1:21" ht="12.75">
      <c r="A70" s="7"/>
      <c r="B70" s="38" t="s">
        <v>79</v>
      </c>
      <c r="C70" s="98">
        <v>3394</v>
      </c>
      <c r="D70" s="98">
        <v>3394</v>
      </c>
      <c r="E70" s="98">
        <v>3394</v>
      </c>
      <c r="F70" s="98">
        <v>3421</v>
      </c>
      <c r="G70" s="98">
        <v>3421</v>
      </c>
      <c r="H70" s="98">
        <v>3421</v>
      </c>
      <c r="I70" s="98">
        <v>3421</v>
      </c>
      <c r="J70" s="98">
        <v>3421</v>
      </c>
      <c r="K70" s="98">
        <v>3573</v>
      </c>
      <c r="L70" s="98">
        <v>3573</v>
      </c>
      <c r="M70" s="98">
        <v>3573</v>
      </c>
      <c r="N70" s="98">
        <v>3667</v>
      </c>
      <c r="O70" s="98">
        <v>3667</v>
      </c>
      <c r="P70" s="98">
        <v>3667</v>
      </c>
      <c r="Q70" s="98">
        <v>3667</v>
      </c>
      <c r="R70" s="98">
        <v>3667</v>
      </c>
      <c r="S70" s="98">
        <v>3667</v>
      </c>
      <c r="T70" s="153">
        <v>3667</v>
      </c>
      <c r="U70" s="153">
        <v>3667</v>
      </c>
    </row>
    <row r="71" spans="1:21" s="64" customFormat="1" ht="12.75">
      <c r="A71" s="99"/>
      <c r="B71" s="61" t="s">
        <v>80</v>
      </c>
      <c r="C71" s="100">
        <f aca="true" t="shared" si="10" ref="C71:U71">SUM(C67:C70)</f>
        <v>3394</v>
      </c>
      <c r="D71" s="100">
        <f t="shared" si="10"/>
        <v>3394</v>
      </c>
      <c r="E71" s="100">
        <f t="shared" si="10"/>
        <v>3394</v>
      </c>
      <c r="F71" s="100">
        <f t="shared" si="10"/>
        <v>3421</v>
      </c>
      <c r="G71" s="100">
        <f t="shared" si="10"/>
        <v>3421</v>
      </c>
      <c r="H71" s="100">
        <f t="shared" si="10"/>
        <v>3421</v>
      </c>
      <c r="I71" s="100">
        <f t="shared" si="10"/>
        <v>3421</v>
      </c>
      <c r="J71" s="100">
        <f t="shared" si="10"/>
        <v>3421</v>
      </c>
      <c r="K71" s="100">
        <f t="shared" si="10"/>
        <v>3573</v>
      </c>
      <c r="L71" s="100">
        <f t="shared" si="10"/>
        <v>3573</v>
      </c>
      <c r="M71" s="100">
        <f t="shared" si="10"/>
        <v>3573</v>
      </c>
      <c r="N71" s="100">
        <f t="shared" si="10"/>
        <v>3667</v>
      </c>
      <c r="O71" s="100">
        <f t="shared" si="10"/>
        <v>3667</v>
      </c>
      <c r="P71" s="100">
        <f t="shared" si="10"/>
        <v>3667</v>
      </c>
      <c r="Q71" s="100">
        <f t="shared" si="10"/>
        <v>3667</v>
      </c>
      <c r="R71" s="100">
        <f t="shared" si="10"/>
        <v>3667</v>
      </c>
      <c r="S71" s="100">
        <f t="shared" si="10"/>
        <v>3667</v>
      </c>
      <c r="T71" s="154">
        <f t="shared" si="10"/>
        <v>3667</v>
      </c>
      <c r="U71" s="154">
        <f t="shared" si="10"/>
        <v>3667</v>
      </c>
    </row>
    <row r="72" spans="1:21" ht="12.75">
      <c r="A72" s="7" t="s">
        <v>23</v>
      </c>
      <c r="B72" s="38" t="s">
        <v>76</v>
      </c>
      <c r="C72" s="98" t="s">
        <v>3</v>
      </c>
      <c r="D72" s="98" t="s">
        <v>3</v>
      </c>
      <c r="E72" s="98" t="s">
        <v>3</v>
      </c>
      <c r="F72" s="98" t="s">
        <v>3</v>
      </c>
      <c r="G72" s="98" t="s">
        <v>3</v>
      </c>
      <c r="H72" s="98" t="s">
        <v>3</v>
      </c>
      <c r="I72" s="98" t="s">
        <v>3</v>
      </c>
      <c r="J72" s="98" t="s">
        <v>3</v>
      </c>
      <c r="K72" s="98" t="s">
        <v>3</v>
      </c>
      <c r="L72" s="98" t="s">
        <v>3</v>
      </c>
      <c r="M72" s="98" t="s">
        <v>3</v>
      </c>
      <c r="N72" s="98" t="s">
        <v>3</v>
      </c>
      <c r="O72" s="98" t="s">
        <v>3</v>
      </c>
      <c r="P72" s="98" t="s">
        <v>3</v>
      </c>
      <c r="Q72" s="98" t="s">
        <v>3</v>
      </c>
      <c r="R72" s="98" t="s">
        <v>3</v>
      </c>
      <c r="S72" s="98" t="s">
        <v>3</v>
      </c>
      <c r="T72" s="153" t="s">
        <v>3</v>
      </c>
      <c r="U72" s="153" t="s">
        <v>3</v>
      </c>
    </row>
    <row r="73" spans="1:21" ht="12.75">
      <c r="A73" s="7"/>
      <c r="B73" s="38" t="s">
        <v>77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153">
        <v>0</v>
      </c>
      <c r="U73" s="153">
        <v>0</v>
      </c>
    </row>
    <row r="74" spans="1:21" ht="12.75">
      <c r="A74" s="7"/>
      <c r="B74" s="38" t="s">
        <v>78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153">
        <v>0</v>
      </c>
      <c r="U74" s="153">
        <v>0</v>
      </c>
    </row>
    <row r="75" spans="1:21" ht="12.75">
      <c r="A75" s="7"/>
      <c r="B75" s="38" t="s">
        <v>79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153">
        <v>0</v>
      </c>
      <c r="U75" s="153">
        <v>0</v>
      </c>
    </row>
    <row r="76" spans="1:21" s="64" customFormat="1" ht="12.75">
      <c r="A76" s="99"/>
      <c r="B76" s="61" t="s">
        <v>80</v>
      </c>
      <c r="C76" s="100" t="s">
        <v>3</v>
      </c>
      <c r="D76" s="100" t="s">
        <v>3</v>
      </c>
      <c r="E76" s="100" t="s">
        <v>3</v>
      </c>
      <c r="F76" s="100" t="s">
        <v>3</v>
      </c>
      <c r="G76" s="100" t="s">
        <v>3</v>
      </c>
      <c r="H76" s="100" t="s">
        <v>3</v>
      </c>
      <c r="I76" s="100" t="s">
        <v>3</v>
      </c>
      <c r="J76" s="100" t="s">
        <v>3</v>
      </c>
      <c r="K76" s="100" t="s">
        <v>3</v>
      </c>
      <c r="L76" s="100" t="s">
        <v>3</v>
      </c>
      <c r="M76" s="100" t="s">
        <v>3</v>
      </c>
      <c r="N76" s="100" t="s">
        <v>3</v>
      </c>
      <c r="O76" s="100" t="s">
        <v>3</v>
      </c>
      <c r="P76" s="100" t="s">
        <v>3</v>
      </c>
      <c r="Q76" s="100" t="s">
        <v>3</v>
      </c>
      <c r="R76" s="100" t="s">
        <v>3</v>
      </c>
      <c r="S76" s="100" t="s">
        <v>3</v>
      </c>
      <c r="T76" s="154" t="s">
        <v>3</v>
      </c>
      <c r="U76" s="167" t="s">
        <v>3</v>
      </c>
    </row>
    <row r="77" spans="1:22" ht="12.75">
      <c r="A77" s="7" t="s">
        <v>25</v>
      </c>
      <c r="B77" s="38" t="s">
        <v>76</v>
      </c>
      <c r="C77" s="97">
        <v>14500</v>
      </c>
      <c r="D77" s="97">
        <v>12500</v>
      </c>
      <c r="E77" s="97">
        <v>14000</v>
      </c>
      <c r="F77" s="97">
        <v>14500</v>
      </c>
      <c r="G77" s="97">
        <v>13000</v>
      </c>
      <c r="H77" s="97">
        <v>16000</v>
      </c>
      <c r="I77" s="97">
        <v>18000</v>
      </c>
      <c r="J77" s="97">
        <v>18500</v>
      </c>
      <c r="K77" s="97">
        <v>18500</v>
      </c>
      <c r="L77" s="97">
        <v>18000</v>
      </c>
      <c r="M77" s="97">
        <v>9500</v>
      </c>
      <c r="N77" s="97">
        <v>8500</v>
      </c>
      <c r="O77" s="97">
        <v>10000</v>
      </c>
      <c r="P77" s="25">
        <v>6400</v>
      </c>
      <c r="Q77" s="25">
        <v>6000</v>
      </c>
      <c r="R77" s="25">
        <v>7400</v>
      </c>
      <c r="S77" s="25">
        <v>12000</v>
      </c>
      <c r="T77" s="155">
        <v>8400</v>
      </c>
      <c r="U77" s="155">
        <v>3900</v>
      </c>
      <c r="V77" s="92"/>
    </row>
    <row r="78" spans="1:21" s="103" customFormat="1" ht="12.75">
      <c r="A78" s="101"/>
      <c r="B78" s="102" t="s">
        <v>77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15">
        <v>0</v>
      </c>
      <c r="U78" s="15">
        <v>0</v>
      </c>
    </row>
    <row r="79" spans="1:21" s="103" customFormat="1" ht="12.75">
      <c r="A79" s="101"/>
      <c r="B79" s="102" t="s">
        <v>78</v>
      </c>
      <c r="C79" s="21">
        <v>75</v>
      </c>
      <c r="D79" s="21">
        <v>75</v>
      </c>
      <c r="E79" s="21">
        <v>75</v>
      </c>
      <c r="F79" s="21">
        <v>75</v>
      </c>
      <c r="G79" s="21">
        <v>75</v>
      </c>
      <c r="H79" s="21">
        <v>75</v>
      </c>
      <c r="I79" s="21">
        <v>75</v>
      </c>
      <c r="J79" s="21">
        <v>75</v>
      </c>
      <c r="K79" s="21">
        <v>75</v>
      </c>
      <c r="L79" s="21">
        <v>75</v>
      </c>
      <c r="M79" s="21">
        <v>75</v>
      </c>
      <c r="N79" s="21">
        <v>75</v>
      </c>
      <c r="O79" s="21">
        <v>75</v>
      </c>
      <c r="P79" s="21">
        <v>75</v>
      </c>
      <c r="Q79" s="21">
        <v>75</v>
      </c>
      <c r="R79" s="21">
        <v>75</v>
      </c>
      <c r="S79" s="21">
        <v>75</v>
      </c>
      <c r="T79" s="15">
        <v>75</v>
      </c>
      <c r="U79" s="15">
        <v>75</v>
      </c>
    </row>
    <row r="80" spans="1:21" s="103" customFormat="1" ht="12.75">
      <c r="A80" s="101"/>
      <c r="B80" s="102" t="s">
        <v>79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15">
        <v>0</v>
      </c>
      <c r="U80" s="15">
        <v>0</v>
      </c>
    </row>
    <row r="81" spans="1:21" s="107" customFormat="1" ht="12.75">
      <c r="A81" s="106"/>
      <c r="B81" s="104" t="s">
        <v>80</v>
      </c>
      <c r="C81" s="105">
        <f aca="true" t="shared" si="11" ref="C81:U81">SUM(C77:C80)</f>
        <v>14575</v>
      </c>
      <c r="D81" s="105">
        <f t="shared" si="11"/>
        <v>12575</v>
      </c>
      <c r="E81" s="105">
        <f t="shared" si="11"/>
        <v>14075</v>
      </c>
      <c r="F81" s="105">
        <f t="shared" si="11"/>
        <v>14575</v>
      </c>
      <c r="G81" s="105">
        <f t="shared" si="11"/>
        <v>13075</v>
      </c>
      <c r="H81" s="105">
        <f t="shared" si="11"/>
        <v>16075</v>
      </c>
      <c r="I81" s="105">
        <f t="shared" si="11"/>
        <v>18075</v>
      </c>
      <c r="J81" s="105">
        <f t="shared" si="11"/>
        <v>18575</v>
      </c>
      <c r="K81" s="105">
        <f t="shared" si="11"/>
        <v>18575</v>
      </c>
      <c r="L81" s="105">
        <f t="shared" si="11"/>
        <v>18075</v>
      </c>
      <c r="M81" s="105">
        <f t="shared" si="11"/>
        <v>9575</v>
      </c>
      <c r="N81" s="105">
        <f t="shared" si="11"/>
        <v>8575</v>
      </c>
      <c r="O81" s="105">
        <f t="shared" si="11"/>
        <v>10075</v>
      </c>
      <c r="P81" s="105">
        <f t="shared" si="11"/>
        <v>6475</v>
      </c>
      <c r="Q81" s="105">
        <f t="shared" si="11"/>
        <v>6075</v>
      </c>
      <c r="R81" s="105">
        <f t="shared" si="11"/>
        <v>7475</v>
      </c>
      <c r="S81" s="105">
        <f t="shared" si="11"/>
        <v>12075</v>
      </c>
      <c r="T81" s="158">
        <f t="shared" si="11"/>
        <v>8475</v>
      </c>
      <c r="U81" s="169">
        <f t="shared" si="11"/>
        <v>3975</v>
      </c>
    </row>
    <row r="82" spans="1:21" ht="12.75">
      <c r="A82" s="7" t="s">
        <v>27</v>
      </c>
      <c r="B82" s="38" t="s">
        <v>76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 t="s">
        <v>3</v>
      </c>
      <c r="O82" s="98" t="s">
        <v>3</v>
      </c>
      <c r="P82" s="98" t="s">
        <v>3</v>
      </c>
      <c r="Q82" s="98" t="s">
        <v>3</v>
      </c>
      <c r="R82" s="98" t="s">
        <v>3</v>
      </c>
      <c r="S82" s="98" t="s">
        <v>3</v>
      </c>
      <c r="T82" s="153" t="s">
        <v>3</v>
      </c>
      <c r="U82" s="153" t="s">
        <v>3</v>
      </c>
    </row>
    <row r="83" spans="1:21" ht="12.75">
      <c r="A83" s="7"/>
      <c r="B83" s="38" t="s">
        <v>77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153">
        <v>0</v>
      </c>
      <c r="U83" s="153">
        <v>0</v>
      </c>
    </row>
    <row r="84" spans="1:21" ht="12.75">
      <c r="A84" s="7"/>
      <c r="B84" s="38" t="s">
        <v>78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153">
        <v>0</v>
      </c>
      <c r="U84" s="153">
        <v>0</v>
      </c>
    </row>
    <row r="85" spans="1:21" ht="12.75">
      <c r="A85" s="7"/>
      <c r="B85" s="38" t="s">
        <v>79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153">
        <v>0</v>
      </c>
      <c r="U85" s="153">
        <v>0</v>
      </c>
    </row>
    <row r="86" spans="1:21" s="64" customFormat="1" ht="12.75">
      <c r="A86" s="99"/>
      <c r="B86" s="61" t="s">
        <v>80</v>
      </c>
      <c r="C86" s="100">
        <f aca="true" t="shared" si="12" ref="C86:M86">SUM(C82:C85)</f>
        <v>0</v>
      </c>
      <c r="D86" s="100">
        <f t="shared" si="12"/>
        <v>0</v>
      </c>
      <c r="E86" s="100">
        <f t="shared" si="12"/>
        <v>0</v>
      </c>
      <c r="F86" s="100">
        <f t="shared" si="12"/>
        <v>0</v>
      </c>
      <c r="G86" s="100">
        <f t="shared" si="12"/>
        <v>0</v>
      </c>
      <c r="H86" s="100">
        <f t="shared" si="12"/>
        <v>0</v>
      </c>
      <c r="I86" s="100">
        <f t="shared" si="12"/>
        <v>0</v>
      </c>
      <c r="J86" s="100">
        <f t="shared" si="12"/>
        <v>0</v>
      </c>
      <c r="K86" s="100">
        <f t="shared" si="12"/>
        <v>0</v>
      </c>
      <c r="L86" s="100">
        <f t="shared" si="12"/>
        <v>0</v>
      </c>
      <c r="M86" s="100">
        <f t="shared" si="12"/>
        <v>0</v>
      </c>
      <c r="N86" s="100" t="s">
        <v>3</v>
      </c>
      <c r="O86" s="100" t="s">
        <v>3</v>
      </c>
      <c r="P86" s="100" t="s">
        <v>3</v>
      </c>
      <c r="Q86" s="100" t="s">
        <v>3</v>
      </c>
      <c r="R86" s="100" t="s">
        <v>3</v>
      </c>
      <c r="S86" s="100" t="s">
        <v>3</v>
      </c>
      <c r="T86" s="154" t="s">
        <v>3</v>
      </c>
      <c r="U86" s="167" t="s">
        <v>3</v>
      </c>
    </row>
    <row r="87" spans="1:21" ht="12.75">
      <c r="A87" s="7" t="s">
        <v>28</v>
      </c>
      <c r="B87" s="38" t="s">
        <v>76</v>
      </c>
      <c r="C87" s="98" t="s">
        <v>3</v>
      </c>
      <c r="D87" s="98" t="s">
        <v>3</v>
      </c>
      <c r="E87" s="98" t="s">
        <v>3</v>
      </c>
      <c r="F87" s="98" t="s">
        <v>3</v>
      </c>
      <c r="G87" s="98" t="s">
        <v>3</v>
      </c>
      <c r="H87" s="98" t="s">
        <v>3</v>
      </c>
      <c r="I87" s="98" t="s">
        <v>3</v>
      </c>
      <c r="J87" s="98" t="s">
        <v>3</v>
      </c>
      <c r="K87" s="98" t="s">
        <v>3</v>
      </c>
      <c r="L87" s="98" t="s">
        <v>3</v>
      </c>
      <c r="M87" s="98" t="s">
        <v>3</v>
      </c>
      <c r="N87" s="98" t="s">
        <v>3</v>
      </c>
      <c r="O87" s="98" t="s">
        <v>3</v>
      </c>
      <c r="P87" s="98" t="s">
        <v>3</v>
      </c>
      <c r="Q87" s="98" t="s">
        <v>3</v>
      </c>
      <c r="R87" s="98" t="s">
        <v>3</v>
      </c>
      <c r="S87" s="98" t="s">
        <v>3</v>
      </c>
      <c r="T87" s="153" t="s">
        <v>3</v>
      </c>
      <c r="U87" s="153" t="s">
        <v>3</v>
      </c>
    </row>
    <row r="88" spans="1:21" ht="12.75">
      <c r="A88" s="7"/>
      <c r="B88" s="38" t="s">
        <v>77</v>
      </c>
      <c r="C88" s="98">
        <v>0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153">
        <v>0</v>
      </c>
      <c r="U88" s="153">
        <v>0</v>
      </c>
    </row>
    <row r="89" spans="1:21" ht="12.75">
      <c r="A89" s="7"/>
      <c r="B89" s="38" t="s">
        <v>78</v>
      </c>
      <c r="C89" s="98">
        <v>0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153">
        <v>0</v>
      </c>
      <c r="U89" s="153">
        <v>0</v>
      </c>
    </row>
    <row r="90" spans="1:21" ht="12.75">
      <c r="A90" s="7"/>
      <c r="B90" s="38" t="s">
        <v>79</v>
      </c>
      <c r="C90" s="98">
        <v>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153">
        <v>0</v>
      </c>
      <c r="U90" s="153">
        <v>0</v>
      </c>
    </row>
    <row r="91" spans="1:21" s="64" customFormat="1" ht="12.75">
      <c r="A91" s="99"/>
      <c r="B91" s="61" t="s">
        <v>80</v>
      </c>
      <c r="C91" s="100" t="s">
        <v>3</v>
      </c>
      <c r="D91" s="100" t="s">
        <v>3</v>
      </c>
      <c r="E91" s="100" t="s">
        <v>3</v>
      </c>
      <c r="F91" s="100" t="s">
        <v>3</v>
      </c>
      <c r="G91" s="100" t="s">
        <v>3</v>
      </c>
      <c r="H91" s="100" t="s">
        <v>3</v>
      </c>
      <c r="I91" s="100" t="s">
        <v>3</v>
      </c>
      <c r="J91" s="100" t="s">
        <v>3</v>
      </c>
      <c r="K91" s="100" t="s">
        <v>3</v>
      </c>
      <c r="L91" s="100" t="s">
        <v>3</v>
      </c>
      <c r="M91" s="100" t="s">
        <v>3</v>
      </c>
      <c r="N91" s="100" t="s">
        <v>3</v>
      </c>
      <c r="O91" s="100" t="s">
        <v>3</v>
      </c>
      <c r="P91" s="100" t="s">
        <v>3</v>
      </c>
      <c r="Q91" s="100" t="s">
        <v>3</v>
      </c>
      <c r="R91" s="100" t="s">
        <v>3</v>
      </c>
      <c r="S91" s="100" t="s">
        <v>3</v>
      </c>
      <c r="T91" s="154" t="s">
        <v>3</v>
      </c>
      <c r="U91" s="167" t="s">
        <v>3</v>
      </c>
    </row>
    <row r="92" spans="1:21" ht="12.75">
      <c r="A92" s="7" t="s">
        <v>30</v>
      </c>
      <c r="B92" s="38" t="s">
        <v>76</v>
      </c>
      <c r="C92" s="98" t="s">
        <v>3</v>
      </c>
      <c r="D92" s="98" t="s">
        <v>3</v>
      </c>
      <c r="E92" s="98" t="s">
        <v>3</v>
      </c>
      <c r="F92" s="98" t="s">
        <v>3</v>
      </c>
      <c r="G92" s="98" t="s">
        <v>3</v>
      </c>
      <c r="H92" s="98">
        <v>213</v>
      </c>
      <c r="I92" s="98">
        <v>134</v>
      </c>
      <c r="J92" s="98">
        <v>150</v>
      </c>
      <c r="K92" s="108">
        <v>300</v>
      </c>
      <c r="L92" s="108">
        <v>350</v>
      </c>
      <c r="M92" s="108">
        <v>350</v>
      </c>
      <c r="N92" s="108">
        <v>500</v>
      </c>
      <c r="O92" s="108">
        <v>246</v>
      </c>
      <c r="P92" s="98" t="s">
        <v>3</v>
      </c>
      <c r="Q92" s="98" t="s">
        <v>3</v>
      </c>
      <c r="R92" s="98" t="s">
        <v>3</v>
      </c>
      <c r="S92" s="98" t="s">
        <v>3</v>
      </c>
      <c r="T92" s="153" t="s">
        <v>3</v>
      </c>
      <c r="U92" s="171">
        <v>4500</v>
      </c>
    </row>
    <row r="93" spans="1:21" ht="12.75">
      <c r="A93" s="7"/>
      <c r="B93" s="38" t="s">
        <v>77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108">
        <v>0</v>
      </c>
      <c r="L93" s="108">
        <v>0</v>
      </c>
      <c r="M93" s="5">
        <v>1100</v>
      </c>
      <c r="N93" s="5">
        <v>1600</v>
      </c>
      <c r="O93" s="5">
        <v>1300</v>
      </c>
      <c r="P93" s="5">
        <v>1100</v>
      </c>
      <c r="Q93" s="6">
        <v>850</v>
      </c>
      <c r="R93" s="6">
        <v>1300</v>
      </c>
      <c r="S93" s="6">
        <v>1900</v>
      </c>
      <c r="T93" s="159">
        <v>1600</v>
      </c>
      <c r="U93" s="159">
        <v>1600</v>
      </c>
    </row>
    <row r="94" spans="1:21" ht="12.75">
      <c r="A94" s="7"/>
      <c r="B94" s="38" t="s">
        <v>78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153">
        <v>0</v>
      </c>
      <c r="U94" s="153">
        <v>0</v>
      </c>
    </row>
    <row r="95" spans="1:21" ht="12.75">
      <c r="A95" s="7"/>
      <c r="B95" s="38" t="s">
        <v>79</v>
      </c>
      <c r="C95" s="98">
        <v>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108">
        <v>0</v>
      </c>
      <c r="L95" s="108">
        <v>0</v>
      </c>
      <c r="M95" s="108">
        <v>0</v>
      </c>
      <c r="N95" s="108">
        <v>76</v>
      </c>
      <c r="O95" s="108">
        <v>76</v>
      </c>
      <c r="P95" s="108">
        <v>76</v>
      </c>
      <c r="Q95" s="108">
        <v>76</v>
      </c>
      <c r="R95" s="108">
        <v>76</v>
      </c>
      <c r="S95" s="108">
        <v>76</v>
      </c>
      <c r="T95" s="160">
        <v>76</v>
      </c>
      <c r="U95" s="160">
        <v>76</v>
      </c>
    </row>
    <row r="96" spans="1:21" s="64" customFormat="1" ht="12.75">
      <c r="A96" s="99"/>
      <c r="B96" s="61" t="s">
        <v>80</v>
      </c>
      <c r="C96" s="100" t="s">
        <v>3</v>
      </c>
      <c r="D96" s="100" t="s">
        <v>3</v>
      </c>
      <c r="E96" s="100" t="s">
        <v>3</v>
      </c>
      <c r="F96" s="100" t="s">
        <v>3</v>
      </c>
      <c r="G96" s="100" t="s">
        <v>3</v>
      </c>
      <c r="H96" s="100">
        <f>(H92)</f>
        <v>213</v>
      </c>
      <c r="I96" s="100">
        <f>(I92)</f>
        <v>134</v>
      </c>
      <c r="J96" s="100">
        <f>(J92)</f>
        <v>150</v>
      </c>
      <c r="K96" s="100">
        <f>SUM(K92:K95)</f>
        <v>300</v>
      </c>
      <c r="L96" s="100">
        <f>SUM(L92:L95)</f>
        <v>350</v>
      </c>
      <c r="M96" s="100">
        <f>SUM(M92:M95)</f>
        <v>1450</v>
      </c>
      <c r="N96" s="100">
        <f>SUM(N92:N95)</f>
        <v>2176</v>
      </c>
      <c r="O96" s="100">
        <f>SUM(O92:O95)</f>
        <v>1622</v>
      </c>
      <c r="P96" s="100">
        <f aca="true" t="shared" si="13" ref="P96:U96">SUM(P92:P95,150)</f>
        <v>1326</v>
      </c>
      <c r="Q96" s="100">
        <f t="shared" si="13"/>
        <v>1076</v>
      </c>
      <c r="R96" s="100">
        <f t="shared" si="13"/>
        <v>1526</v>
      </c>
      <c r="S96" s="100">
        <f t="shared" si="13"/>
        <v>2126</v>
      </c>
      <c r="T96" s="154">
        <f t="shared" si="13"/>
        <v>1826</v>
      </c>
      <c r="U96" s="154">
        <f t="shared" si="13"/>
        <v>6326</v>
      </c>
    </row>
    <row r="97" spans="1:21" ht="12.75">
      <c r="A97" s="7" t="s">
        <v>31</v>
      </c>
      <c r="B97" s="38" t="s">
        <v>76</v>
      </c>
      <c r="C97" s="98">
        <v>700</v>
      </c>
      <c r="D97" s="98">
        <v>750</v>
      </c>
      <c r="E97" s="98">
        <v>600</v>
      </c>
      <c r="F97" s="98">
        <v>600</v>
      </c>
      <c r="G97" s="98">
        <v>600</v>
      </c>
      <c r="H97" s="98">
        <v>700</v>
      </c>
      <c r="I97" s="98">
        <v>450</v>
      </c>
      <c r="J97" s="98">
        <v>500</v>
      </c>
      <c r="K97" s="98">
        <v>400</v>
      </c>
      <c r="L97" s="98">
        <v>450</v>
      </c>
      <c r="M97" s="98">
        <v>350</v>
      </c>
      <c r="N97" s="98">
        <v>300</v>
      </c>
      <c r="O97" s="98">
        <v>300</v>
      </c>
      <c r="P97" s="25">
        <v>400</v>
      </c>
      <c r="Q97" s="25">
        <v>500</v>
      </c>
      <c r="R97" s="109" t="s">
        <v>3</v>
      </c>
      <c r="S97" s="109" t="s">
        <v>3</v>
      </c>
      <c r="T97" s="161">
        <v>3600</v>
      </c>
      <c r="U97" s="161">
        <v>3400</v>
      </c>
    </row>
    <row r="98" spans="1:21" ht="12.75">
      <c r="A98" s="7"/>
      <c r="B98" s="38" t="s">
        <v>77</v>
      </c>
      <c r="C98" s="98">
        <v>0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  <c r="R98" s="98">
        <v>0</v>
      </c>
      <c r="S98" s="98">
        <v>0</v>
      </c>
      <c r="T98" s="153">
        <v>0</v>
      </c>
      <c r="U98" s="153">
        <v>0</v>
      </c>
    </row>
    <row r="99" spans="1:21" ht="12.75">
      <c r="A99" s="7"/>
      <c r="B99" s="38" t="s">
        <v>78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423</v>
      </c>
      <c r="L99" s="98">
        <v>423</v>
      </c>
      <c r="M99" s="98">
        <v>423</v>
      </c>
      <c r="N99" s="98">
        <v>423</v>
      </c>
      <c r="O99" s="98">
        <v>423</v>
      </c>
      <c r="P99" s="98">
        <v>423</v>
      </c>
      <c r="Q99" s="98">
        <v>423</v>
      </c>
      <c r="R99" s="98">
        <v>423</v>
      </c>
      <c r="S99" s="98">
        <v>423</v>
      </c>
      <c r="T99" s="153">
        <v>423</v>
      </c>
      <c r="U99" s="153">
        <v>423</v>
      </c>
    </row>
    <row r="100" spans="1:21" ht="12.75">
      <c r="A100" s="7"/>
      <c r="B100" s="38" t="s">
        <v>79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0</v>
      </c>
      <c r="R100" s="98">
        <v>0</v>
      </c>
      <c r="S100" s="98">
        <v>0</v>
      </c>
      <c r="T100" s="153">
        <v>0</v>
      </c>
      <c r="U100" s="153">
        <v>0</v>
      </c>
    </row>
    <row r="101" spans="1:21" s="64" customFormat="1" ht="12.75">
      <c r="A101" s="99"/>
      <c r="B101" s="61" t="s">
        <v>80</v>
      </c>
      <c r="C101" s="100">
        <f aca="true" t="shared" si="14" ref="C101:Q101">SUM(C97:C100)</f>
        <v>700</v>
      </c>
      <c r="D101" s="100">
        <f t="shared" si="14"/>
        <v>750</v>
      </c>
      <c r="E101" s="100">
        <f t="shared" si="14"/>
        <v>600</v>
      </c>
      <c r="F101" s="100">
        <f t="shared" si="14"/>
        <v>600</v>
      </c>
      <c r="G101" s="100">
        <f t="shared" si="14"/>
        <v>600</v>
      </c>
      <c r="H101" s="100">
        <f t="shared" si="14"/>
        <v>700</v>
      </c>
      <c r="I101" s="100">
        <f t="shared" si="14"/>
        <v>450</v>
      </c>
      <c r="J101" s="100">
        <f t="shared" si="14"/>
        <v>500</v>
      </c>
      <c r="K101" s="100">
        <f t="shared" si="14"/>
        <v>823</v>
      </c>
      <c r="L101" s="100">
        <f t="shared" si="14"/>
        <v>873</v>
      </c>
      <c r="M101" s="100">
        <f t="shared" si="14"/>
        <v>773</v>
      </c>
      <c r="N101" s="100">
        <f t="shared" si="14"/>
        <v>723</v>
      </c>
      <c r="O101" s="100">
        <f t="shared" si="14"/>
        <v>723</v>
      </c>
      <c r="P101" s="100">
        <f t="shared" si="14"/>
        <v>823</v>
      </c>
      <c r="Q101" s="100">
        <f t="shared" si="14"/>
        <v>923</v>
      </c>
      <c r="R101" s="100">
        <f>SUM(R97:R100,150)</f>
        <v>573</v>
      </c>
      <c r="S101" s="100">
        <f>SUM(S97:S100,150)</f>
        <v>573</v>
      </c>
      <c r="T101" s="154">
        <f>SUM(T97:T100,150)</f>
        <v>4173</v>
      </c>
      <c r="U101" s="167">
        <f>SUM(U97:U100,150)</f>
        <v>3973</v>
      </c>
    </row>
    <row r="102" spans="1:21" ht="12.75">
      <c r="A102" s="7" t="s">
        <v>32</v>
      </c>
      <c r="B102" s="38" t="s">
        <v>76</v>
      </c>
      <c r="C102" s="97">
        <v>10000</v>
      </c>
      <c r="D102" s="97">
        <v>10500</v>
      </c>
      <c r="E102" s="97">
        <v>10000</v>
      </c>
      <c r="F102" s="97">
        <v>10500</v>
      </c>
      <c r="G102" s="97">
        <v>10500</v>
      </c>
      <c r="H102" s="97">
        <v>11000</v>
      </c>
      <c r="I102" s="97">
        <v>6500</v>
      </c>
      <c r="J102" s="110">
        <v>5000</v>
      </c>
      <c r="K102" s="110">
        <v>6000</v>
      </c>
      <c r="L102" s="110">
        <v>8000</v>
      </c>
      <c r="M102" s="110">
        <v>9000</v>
      </c>
      <c r="N102" s="110">
        <v>7500</v>
      </c>
      <c r="O102" s="110">
        <v>7000</v>
      </c>
      <c r="P102" s="6">
        <v>7700</v>
      </c>
      <c r="Q102" s="6">
        <v>8100</v>
      </c>
      <c r="R102" s="6">
        <v>7800</v>
      </c>
      <c r="S102" s="6">
        <v>7600</v>
      </c>
      <c r="T102" s="6">
        <v>6500</v>
      </c>
      <c r="U102" s="6">
        <v>5500</v>
      </c>
    </row>
    <row r="103" spans="1:21" s="103" customFormat="1" ht="12.75">
      <c r="A103" s="101"/>
      <c r="B103" s="102" t="s">
        <v>77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15">
        <v>0</v>
      </c>
      <c r="U103" s="15">
        <v>0</v>
      </c>
    </row>
    <row r="104" spans="1:21" s="103" customFormat="1" ht="12.75">
      <c r="A104" s="101"/>
      <c r="B104" s="102" t="s">
        <v>78</v>
      </c>
      <c r="C104" s="21">
        <v>211</v>
      </c>
      <c r="D104" s="21">
        <v>211</v>
      </c>
      <c r="E104" s="21">
        <v>211</v>
      </c>
      <c r="F104" s="21">
        <v>211</v>
      </c>
      <c r="G104" s="21">
        <v>211</v>
      </c>
      <c r="H104" s="21">
        <v>211</v>
      </c>
      <c r="I104" s="21">
        <v>211</v>
      </c>
      <c r="J104" s="21">
        <v>211</v>
      </c>
      <c r="K104" s="21">
        <v>211</v>
      </c>
      <c r="L104" s="21">
        <v>211</v>
      </c>
      <c r="M104" s="21">
        <v>211</v>
      </c>
      <c r="N104" s="21">
        <v>211</v>
      </c>
      <c r="O104" s="21">
        <v>211</v>
      </c>
      <c r="P104" s="21">
        <v>211</v>
      </c>
      <c r="Q104" s="21">
        <v>211</v>
      </c>
      <c r="R104" s="21">
        <v>211</v>
      </c>
      <c r="S104" s="21">
        <v>211</v>
      </c>
      <c r="T104" s="15">
        <v>211</v>
      </c>
      <c r="U104" s="15">
        <v>211</v>
      </c>
    </row>
    <row r="105" spans="1:21" s="103" customFormat="1" ht="12.75">
      <c r="A105" s="101"/>
      <c r="B105" s="102" t="s">
        <v>79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15">
        <v>0</v>
      </c>
      <c r="U105" s="15">
        <v>0</v>
      </c>
    </row>
    <row r="106" spans="1:21" s="64" customFormat="1" ht="12.75">
      <c r="A106" s="99"/>
      <c r="B106" s="61" t="s">
        <v>80</v>
      </c>
      <c r="C106" s="105">
        <f aca="true" t="shared" si="15" ref="C106:U106">SUM(C102:C105)</f>
        <v>10211</v>
      </c>
      <c r="D106" s="105">
        <f t="shared" si="15"/>
        <v>10711</v>
      </c>
      <c r="E106" s="105">
        <f t="shared" si="15"/>
        <v>10211</v>
      </c>
      <c r="F106" s="105">
        <f t="shared" si="15"/>
        <v>10711</v>
      </c>
      <c r="G106" s="105">
        <f t="shared" si="15"/>
        <v>10711</v>
      </c>
      <c r="H106" s="105">
        <f t="shared" si="15"/>
        <v>11211</v>
      </c>
      <c r="I106" s="105">
        <f t="shared" si="15"/>
        <v>6711</v>
      </c>
      <c r="J106" s="105">
        <f t="shared" si="15"/>
        <v>5211</v>
      </c>
      <c r="K106" s="105">
        <f t="shared" si="15"/>
        <v>6211</v>
      </c>
      <c r="L106" s="105">
        <f t="shared" si="15"/>
        <v>8211</v>
      </c>
      <c r="M106" s="105">
        <f t="shared" si="15"/>
        <v>9211</v>
      </c>
      <c r="N106" s="105">
        <f t="shared" si="15"/>
        <v>7711</v>
      </c>
      <c r="O106" s="105">
        <f t="shared" si="15"/>
        <v>7211</v>
      </c>
      <c r="P106" s="105">
        <f t="shared" si="15"/>
        <v>7911</v>
      </c>
      <c r="Q106" s="105">
        <f t="shared" si="15"/>
        <v>8311</v>
      </c>
      <c r="R106" s="105">
        <f t="shared" si="15"/>
        <v>8011</v>
      </c>
      <c r="S106" s="105">
        <f t="shared" si="15"/>
        <v>7811</v>
      </c>
      <c r="T106" s="158">
        <f t="shared" si="15"/>
        <v>6711</v>
      </c>
      <c r="U106" s="169">
        <f t="shared" si="15"/>
        <v>5711</v>
      </c>
    </row>
    <row r="107" spans="1:21" s="64" customFormat="1" ht="12.75">
      <c r="A107" s="99"/>
      <c r="B107" s="61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58"/>
      <c r="U107" s="158"/>
    </row>
    <row r="108" spans="1:21" ht="12.75">
      <c r="A108" s="7" t="s">
        <v>38</v>
      </c>
      <c r="B108" s="38" t="s">
        <v>76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97">
        <v>200</v>
      </c>
      <c r="I108" s="97">
        <v>200</v>
      </c>
      <c r="J108" s="97">
        <v>200</v>
      </c>
      <c r="K108" s="97">
        <v>200</v>
      </c>
      <c r="L108" s="97">
        <v>200</v>
      </c>
      <c r="M108" s="97">
        <v>200</v>
      </c>
      <c r="N108" s="97">
        <v>200</v>
      </c>
      <c r="O108" s="97">
        <v>200</v>
      </c>
      <c r="P108" s="97">
        <v>200</v>
      </c>
      <c r="Q108" s="97">
        <v>200</v>
      </c>
      <c r="R108" s="97">
        <v>200</v>
      </c>
      <c r="S108" s="97">
        <v>200</v>
      </c>
      <c r="T108" s="157">
        <v>200</v>
      </c>
      <c r="U108" s="157">
        <v>200</v>
      </c>
    </row>
    <row r="109" spans="1:21" s="103" customFormat="1" ht="12.75">
      <c r="A109" s="101"/>
      <c r="B109" s="102" t="s">
        <v>77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15">
        <v>0</v>
      </c>
      <c r="U109" s="15">
        <v>0</v>
      </c>
    </row>
    <row r="110" spans="1:21" s="103" customFormat="1" ht="12.75">
      <c r="A110" s="101"/>
      <c r="B110" s="102" t="s">
        <v>78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15">
        <v>0</v>
      </c>
      <c r="U110" s="15">
        <v>0</v>
      </c>
    </row>
    <row r="111" spans="1:21" s="103" customFormat="1" ht="12.75">
      <c r="A111" s="101"/>
      <c r="B111" s="102" t="s">
        <v>79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15">
        <v>0</v>
      </c>
      <c r="U111" s="15">
        <v>0</v>
      </c>
    </row>
    <row r="112" spans="1:21" s="64" customFormat="1" ht="12.75">
      <c r="A112" s="99"/>
      <c r="B112" s="61" t="s">
        <v>80</v>
      </c>
      <c r="C112" s="105">
        <f aca="true" t="shared" si="16" ref="C112:U112">SUM(C108:C111)</f>
        <v>0</v>
      </c>
      <c r="D112" s="105">
        <f t="shared" si="16"/>
        <v>0</v>
      </c>
      <c r="E112" s="105">
        <f t="shared" si="16"/>
        <v>0</v>
      </c>
      <c r="F112" s="105">
        <f t="shared" si="16"/>
        <v>0</v>
      </c>
      <c r="G112" s="105">
        <f t="shared" si="16"/>
        <v>0</v>
      </c>
      <c r="H112" s="105">
        <f t="shared" si="16"/>
        <v>200</v>
      </c>
      <c r="I112" s="105">
        <f t="shared" si="16"/>
        <v>200</v>
      </c>
      <c r="J112" s="105">
        <f t="shared" si="16"/>
        <v>200</v>
      </c>
      <c r="K112" s="105">
        <f t="shared" si="16"/>
        <v>200</v>
      </c>
      <c r="L112" s="105">
        <f t="shared" si="16"/>
        <v>200</v>
      </c>
      <c r="M112" s="105">
        <f t="shared" si="16"/>
        <v>200</v>
      </c>
      <c r="N112" s="105">
        <f t="shared" si="16"/>
        <v>200</v>
      </c>
      <c r="O112" s="105">
        <f t="shared" si="16"/>
        <v>200</v>
      </c>
      <c r="P112" s="105">
        <f t="shared" si="16"/>
        <v>200</v>
      </c>
      <c r="Q112" s="105">
        <f t="shared" si="16"/>
        <v>200</v>
      </c>
      <c r="R112" s="105">
        <f t="shared" si="16"/>
        <v>200</v>
      </c>
      <c r="S112" s="105">
        <f t="shared" si="16"/>
        <v>200</v>
      </c>
      <c r="T112" s="158">
        <f t="shared" si="16"/>
        <v>200</v>
      </c>
      <c r="U112" s="169">
        <f t="shared" si="16"/>
        <v>200</v>
      </c>
    </row>
    <row r="113" spans="1:21" s="64" customFormat="1" ht="12.75">
      <c r="A113" s="99"/>
      <c r="B113" s="61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58"/>
      <c r="U113" s="158"/>
    </row>
    <row r="114" spans="1:21" ht="12.75">
      <c r="A114" s="7" t="s">
        <v>39</v>
      </c>
      <c r="B114" s="38" t="s">
        <v>76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153">
        <v>0</v>
      </c>
      <c r="U114" s="153">
        <v>0</v>
      </c>
    </row>
    <row r="115" spans="1:21" ht="12.75">
      <c r="A115" s="7"/>
      <c r="B115" s="38" t="s">
        <v>77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>
        <v>0</v>
      </c>
      <c r="R115" s="98">
        <v>0</v>
      </c>
      <c r="S115" s="98">
        <v>0</v>
      </c>
      <c r="T115" s="153">
        <v>0</v>
      </c>
      <c r="U115" s="153">
        <v>0</v>
      </c>
    </row>
    <row r="116" spans="1:21" ht="12.75">
      <c r="A116" s="7"/>
      <c r="B116" s="38" t="s">
        <v>78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0</v>
      </c>
      <c r="S116" s="98">
        <v>0</v>
      </c>
      <c r="T116" s="153">
        <v>0</v>
      </c>
      <c r="U116" s="153">
        <v>0</v>
      </c>
    </row>
    <row r="117" spans="1:21" ht="12.75">
      <c r="A117" s="7"/>
      <c r="B117" s="38" t="s">
        <v>79</v>
      </c>
      <c r="C117" s="98">
        <v>786</v>
      </c>
      <c r="D117" s="98">
        <v>786</v>
      </c>
      <c r="E117" s="98">
        <v>786</v>
      </c>
      <c r="F117" s="98">
        <v>786</v>
      </c>
      <c r="G117" s="98">
        <v>786</v>
      </c>
      <c r="H117" s="98">
        <v>786</v>
      </c>
      <c r="I117" s="98">
        <v>786</v>
      </c>
      <c r="J117" s="98">
        <v>786</v>
      </c>
      <c r="K117" s="98">
        <v>786</v>
      </c>
      <c r="L117" s="98">
        <v>786</v>
      </c>
      <c r="M117" s="98">
        <v>786</v>
      </c>
      <c r="N117" s="98">
        <v>786</v>
      </c>
      <c r="O117" s="98">
        <v>786</v>
      </c>
      <c r="P117" s="98">
        <v>786</v>
      </c>
      <c r="Q117" s="98">
        <v>786</v>
      </c>
      <c r="R117" s="98">
        <v>786</v>
      </c>
      <c r="S117" s="98">
        <v>786</v>
      </c>
      <c r="T117" s="153">
        <v>786</v>
      </c>
      <c r="U117" s="153">
        <v>786</v>
      </c>
    </row>
    <row r="118" spans="1:21" s="64" customFormat="1" ht="12.75">
      <c r="A118" s="99"/>
      <c r="B118" s="61" t="s">
        <v>80</v>
      </c>
      <c r="C118" s="100">
        <f aca="true" t="shared" si="17" ref="C118:U118">SUM(C114:C117)</f>
        <v>786</v>
      </c>
      <c r="D118" s="100">
        <f t="shared" si="17"/>
        <v>786</v>
      </c>
      <c r="E118" s="100">
        <f t="shared" si="17"/>
        <v>786</v>
      </c>
      <c r="F118" s="100">
        <f t="shared" si="17"/>
        <v>786</v>
      </c>
      <c r="G118" s="100">
        <f t="shared" si="17"/>
        <v>786</v>
      </c>
      <c r="H118" s="100">
        <f t="shared" si="17"/>
        <v>786</v>
      </c>
      <c r="I118" s="100">
        <f t="shared" si="17"/>
        <v>786</v>
      </c>
      <c r="J118" s="100">
        <f t="shared" si="17"/>
        <v>786</v>
      </c>
      <c r="K118" s="100">
        <f t="shared" si="17"/>
        <v>786</v>
      </c>
      <c r="L118" s="100">
        <f t="shared" si="17"/>
        <v>786</v>
      </c>
      <c r="M118" s="100">
        <f t="shared" si="17"/>
        <v>786</v>
      </c>
      <c r="N118" s="100">
        <f t="shared" si="17"/>
        <v>786</v>
      </c>
      <c r="O118" s="100">
        <f t="shared" si="17"/>
        <v>786</v>
      </c>
      <c r="P118" s="100">
        <f t="shared" si="17"/>
        <v>786</v>
      </c>
      <c r="Q118" s="100">
        <f t="shared" si="17"/>
        <v>786</v>
      </c>
      <c r="R118" s="100">
        <f t="shared" si="17"/>
        <v>786</v>
      </c>
      <c r="S118" s="100">
        <f t="shared" si="17"/>
        <v>786</v>
      </c>
      <c r="T118" s="154">
        <f t="shared" si="17"/>
        <v>786</v>
      </c>
      <c r="U118" s="154">
        <f t="shared" si="17"/>
        <v>786</v>
      </c>
    </row>
    <row r="119" spans="1:21" ht="12.75">
      <c r="A119" s="7" t="s">
        <v>40</v>
      </c>
      <c r="B119" s="38" t="s">
        <v>76</v>
      </c>
      <c r="C119" s="98">
        <v>226</v>
      </c>
      <c r="D119" s="98">
        <v>159</v>
      </c>
      <c r="E119" s="98">
        <v>160</v>
      </c>
      <c r="F119" s="98">
        <v>142</v>
      </c>
      <c r="G119" s="98">
        <v>160</v>
      </c>
      <c r="H119" s="98">
        <v>162</v>
      </c>
      <c r="I119" s="98">
        <v>264</v>
      </c>
      <c r="J119" s="98">
        <v>232</v>
      </c>
      <c r="K119" s="98">
        <v>188</v>
      </c>
      <c r="L119" s="98">
        <v>134</v>
      </c>
      <c r="M119" s="98">
        <v>198</v>
      </c>
      <c r="N119" s="98">
        <v>211</v>
      </c>
      <c r="O119" s="98">
        <v>211</v>
      </c>
      <c r="P119" s="98">
        <v>211</v>
      </c>
      <c r="Q119" s="98">
        <v>211</v>
      </c>
      <c r="R119" s="98">
        <v>211</v>
      </c>
      <c r="S119" s="98">
        <v>211</v>
      </c>
      <c r="T119" s="153">
        <v>211</v>
      </c>
      <c r="U119" s="153">
        <v>211</v>
      </c>
    </row>
    <row r="120" spans="1:21" ht="12.75">
      <c r="A120" s="7"/>
      <c r="B120" s="38" t="s">
        <v>77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  <c r="R120" s="98">
        <v>0</v>
      </c>
      <c r="S120" s="98">
        <v>0</v>
      </c>
      <c r="T120" s="153">
        <v>0</v>
      </c>
      <c r="U120" s="153">
        <v>0</v>
      </c>
    </row>
    <row r="121" spans="1:21" ht="12.75">
      <c r="A121" s="7"/>
      <c r="B121" s="38" t="s">
        <v>78</v>
      </c>
      <c r="C121" s="98">
        <v>1052</v>
      </c>
      <c r="D121" s="98">
        <v>1052</v>
      </c>
      <c r="E121" s="98">
        <v>1052</v>
      </c>
      <c r="F121" s="98">
        <v>1052</v>
      </c>
      <c r="G121" s="98">
        <v>1052</v>
      </c>
      <c r="H121" s="98">
        <v>1052</v>
      </c>
      <c r="I121" s="98">
        <v>1052</v>
      </c>
      <c r="J121" s="98">
        <v>1052</v>
      </c>
      <c r="K121" s="98">
        <v>1052</v>
      </c>
      <c r="L121" s="98">
        <v>1052</v>
      </c>
      <c r="M121" s="98">
        <v>1052</v>
      </c>
      <c r="N121" s="98">
        <v>1052</v>
      </c>
      <c r="O121" s="98">
        <f aca="true" t="shared" si="18" ref="O121:U121">1052+500</f>
        <v>1552</v>
      </c>
      <c r="P121" s="98">
        <f t="shared" si="18"/>
        <v>1552</v>
      </c>
      <c r="Q121" s="98">
        <f t="shared" si="18"/>
        <v>1552</v>
      </c>
      <c r="R121" s="98">
        <f t="shared" si="18"/>
        <v>1552</v>
      </c>
      <c r="S121" s="98">
        <f t="shared" si="18"/>
        <v>1552</v>
      </c>
      <c r="T121" s="153">
        <f t="shared" si="18"/>
        <v>1552</v>
      </c>
      <c r="U121" s="153">
        <f t="shared" si="18"/>
        <v>1552</v>
      </c>
    </row>
    <row r="122" spans="1:21" ht="12.75">
      <c r="A122" s="7"/>
      <c r="B122" s="38" t="s">
        <v>79</v>
      </c>
      <c r="C122" s="108">
        <v>42</v>
      </c>
      <c r="D122" s="108">
        <v>42</v>
      </c>
      <c r="E122" s="108">
        <v>42</v>
      </c>
      <c r="F122" s="108">
        <v>42</v>
      </c>
      <c r="G122" s="108">
        <v>42</v>
      </c>
      <c r="H122" s="108">
        <v>42</v>
      </c>
      <c r="I122" s="108">
        <v>42</v>
      </c>
      <c r="J122" s="108">
        <v>42</v>
      </c>
      <c r="K122" s="108">
        <v>42</v>
      </c>
      <c r="L122" s="108">
        <v>42</v>
      </c>
      <c r="M122" s="108">
        <v>42</v>
      </c>
      <c r="N122" s="108">
        <v>42</v>
      </c>
      <c r="O122" s="108">
        <v>42</v>
      </c>
      <c r="P122" s="108">
        <v>42</v>
      </c>
      <c r="Q122" s="108">
        <v>42</v>
      </c>
      <c r="R122" s="108">
        <v>42</v>
      </c>
      <c r="S122" s="108">
        <v>42</v>
      </c>
      <c r="T122" s="160">
        <v>42</v>
      </c>
      <c r="U122" s="160">
        <v>42</v>
      </c>
    </row>
    <row r="123" spans="1:21" ht="12.75">
      <c r="A123" s="7"/>
      <c r="B123" s="38" t="s">
        <v>95</v>
      </c>
      <c r="C123" s="108">
        <v>288</v>
      </c>
      <c r="D123" s="108">
        <v>288</v>
      </c>
      <c r="E123" s="108">
        <v>288</v>
      </c>
      <c r="F123" s="108">
        <v>288</v>
      </c>
      <c r="G123" s="108">
        <v>288</v>
      </c>
      <c r="H123" s="108">
        <v>288</v>
      </c>
      <c r="I123" s="108">
        <v>288</v>
      </c>
      <c r="J123" s="108">
        <v>288</v>
      </c>
      <c r="K123" s="108">
        <v>288</v>
      </c>
      <c r="L123" s="108">
        <v>288</v>
      </c>
      <c r="M123" s="108">
        <v>288</v>
      </c>
      <c r="N123" s="108">
        <v>288</v>
      </c>
      <c r="O123" s="108">
        <v>288</v>
      </c>
      <c r="P123" s="108">
        <v>288</v>
      </c>
      <c r="Q123" s="108">
        <v>288</v>
      </c>
      <c r="R123" s="108">
        <v>288</v>
      </c>
      <c r="S123" s="108">
        <v>288</v>
      </c>
      <c r="T123" s="160">
        <v>288</v>
      </c>
      <c r="U123" s="160">
        <v>288</v>
      </c>
    </row>
    <row r="124" spans="1:21" s="64" customFormat="1" ht="12.75">
      <c r="A124" s="99"/>
      <c r="B124" s="61" t="s">
        <v>80</v>
      </c>
      <c r="C124" s="100">
        <f aca="true" t="shared" si="19" ref="C124:U124">SUM(C119:C123)</f>
        <v>1608</v>
      </c>
      <c r="D124" s="100">
        <f t="shared" si="19"/>
        <v>1541</v>
      </c>
      <c r="E124" s="100">
        <f t="shared" si="19"/>
        <v>1542</v>
      </c>
      <c r="F124" s="100">
        <f t="shared" si="19"/>
        <v>1524</v>
      </c>
      <c r="G124" s="100">
        <f t="shared" si="19"/>
        <v>1542</v>
      </c>
      <c r="H124" s="100">
        <f t="shared" si="19"/>
        <v>1544</v>
      </c>
      <c r="I124" s="100">
        <f t="shared" si="19"/>
        <v>1646</v>
      </c>
      <c r="J124" s="100">
        <f t="shared" si="19"/>
        <v>1614</v>
      </c>
      <c r="K124" s="100">
        <f t="shared" si="19"/>
        <v>1570</v>
      </c>
      <c r="L124" s="100">
        <f t="shared" si="19"/>
        <v>1516</v>
      </c>
      <c r="M124" s="100">
        <f t="shared" si="19"/>
        <v>1580</v>
      </c>
      <c r="N124" s="100">
        <f t="shared" si="19"/>
        <v>1593</v>
      </c>
      <c r="O124" s="100">
        <f t="shared" si="19"/>
        <v>2093</v>
      </c>
      <c r="P124" s="100">
        <f t="shared" si="19"/>
        <v>2093</v>
      </c>
      <c r="Q124" s="100">
        <f t="shared" si="19"/>
        <v>2093</v>
      </c>
      <c r="R124" s="100">
        <f t="shared" si="19"/>
        <v>2093</v>
      </c>
      <c r="S124" s="100">
        <f t="shared" si="19"/>
        <v>2093</v>
      </c>
      <c r="T124" s="154">
        <f t="shared" si="19"/>
        <v>2093</v>
      </c>
      <c r="U124" s="154">
        <f t="shared" si="19"/>
        <v>2093</v>
      </c>
    </row>
    <row r="125" spans="1:21" ht="12.75">
      <c r="A125" s="7" t="s">
        <v>41</v>
      </c>
      <c r="B125" s="38" t="s">
        <v>76</v>
      </c>
      <c r="C125" s="97">
        <v>1200</v>
      </c>
      <c r="D125" s="97">
        <v>1200</v>
      </c>
      <c r="E125" s="97">
        <v>1200</v>
      </c>
      <c r="F125" s="97">
        <v>1300</v>
      </c>
      <c r="G125" s="97">
        <v>1300</v>
      </c>
      <c r="H125" s="97">
        <v>1300</v>
      </c>
      <c r="I125" s="97">
        <v>1100</v>
      </c>
      <c r="J125" s="97">
        <v>1200</v>
      </c>
      <c r="K125" s="97">
        <v>1200</v>
      </c>
      <c r="L125" s="97">
        <v>1200</v>
      </c>
      <c r="M125" s="97">
        <v>1200</v>
      </c>
      <c r="N125" s="97">
        <v>1200</v>
      </c>
      <c r="O125" s="97">
        <v>1300</v>
      </c>
      <c r="P125" s="25">
        <v>1200</v>
      </c>
      <c r="Q125" s="25">
        <v>1200</v>
      </c>
      <c r="R125" s="25">
        <v>1200</v>
      </c>
      <c r="S125" s="25">
        <v>1200</v>
      </c>
      <c r="T125" s="155">
        <v>1100</v>
      </c>
      <c r="U125" s="155">
        <v>1300</v>
      </c>
    </row>
    <row r="126" spans="1:21" s="103" customFormat="1" ht="12.75">
      <c r="A126" s="101"/>
      <c r="B126" s="102" t="s">
        <v>77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15">
        <v>0</v>
      </c>
      <c r="U126" s="15">
        <v>0</v>
      </c>
    </row>
    <row r="127" spans="1:21" s="103" customFormat="1" ht="12.75">
      <c r="A127" s="101"/>
      <c r="B127" s="102" t="s">
        <v>78</v>
      </c>
      <c r="C127" s="21">
        <v>1871</v>
      </c>
      <c r="D127" s="21">
        <v>1871</v>
      </c>
      <c r="E127" s="21">
        <v>1871</v>
      </c>
      <c r="F127" s="21">
        <v>1871</v>
      </c>
      <c r="G127" s="21">
        <v>1871</v>
      </c>
      <c r="H127" s="21">
        <v>1871</v>
      </c>
      <c r="I127" s="21">
        <f aca="true" t="shared" si="20" ref="I127:U127">(1871+98)</f>
        <v>1969</v>
      </c>
      <c r="J127" s="21">
        <f t="shared" si="20"/>
        <v>1969</v>
      </c>
      <c r="K127" s="21">
        <f t="shared" si="20"/>
        <v>1969</v>
      </c>
      <c r="L127" s="21">
        <f t="shared" si="20"/>
        <v>1969</v>
      </c>
      <c r="M127" s="21">
        <f t="shared" si="20"/>
        <v>1969</v>
      </c>
      <c r="N127" s="21">
        <f t="shared" si="20"/>
        <v>1969</v>
      </c>
      <c r="O127" s="21">
        <f t="shared" si="20"/>
        <v>1969</v>
      </c>
      <c r="P127" s="21">
        <f t="shared" si="20"/>
        <v>1969</v>
      </c>
      <c r="Q127" s="21">
        <f t="shared" si="20"/>
        <v>1969</v>
      </c>
      <c r="R127" s="21">
        <f t="shared" si="20"/>
        <v>1969</v>
      </c>
      <c r="S127" s="21">
        <f t="shared" si="20"/>
        <v>1969</v>
      </c>
      <c r="T127" s="15">
        <f t="shared" si="20"/>
        <v>1969</v>
      </c>
      <c r="U127" s="15">
        <f t="shared" si="20"/>
        <v>1969</v>
      </c>
    </row>
    <row r="128" spans="1:21" s="103" customFormat="1" ht="12.75">
      <c r="A128" s="101"/>
      <c r="B128" s="102" t="s">
        <v>79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15">
        <v>0</v>
      </c>
      <c r="U128" s="15">
        <v>0</v>
      </c>
    </row>
    <row r="129" spans="1:21" s="103" customFormat="1" ht="12.75">
      <c r="A129" s="101"/>
      <c r="B129" s="104" t="s">
        <v>80</v>
      </c>
      <c r="C129" s="97">
        <f aca="true" t="shared" si="21" ref="C129:U129">SUM(C125:C128)</f>
        <v>3071</v>
      </c>
      <c r="D129" s="97">
        <f t="shared" si="21"/>
        <v>3071</v>
      </c>
      <c r="E129" s="97">
        <f t="shared" si="21"/>
        <v>3071</v>
      </c>
      <c r="F129" s="97">
        <f t="shared" si="21"/>
        <v>3171</v>
      </c>
      <c r="G129" s="97">
        <f t="shared" si="21"/>
        <v>3171</v>
      </c>
      <c r="H129" s="97">
        <f t="shared" si="21"/>
        <v>3171</v>
      </c>
      <c r="I129" s="97">
        <f t="shared" si="21"/>
        <v>3069</v>
      </c>
      <c r="J129" s="97">
        <f t="shared" si="21"/>
        <v>3169</v>
      </c>
      <c r="K129" s="97">
        <f t="shared" si="21"/>
        <v>3169</v>
      </c>
      <c r="L129" s="97">
        <f t="shared" si="21"/>
        <v>3169</v>
      </c>
      <c r="M129" s="97">
        <f t="shared" si="21"/>
        <v>3169</v>
      </c>
      <c r="N129" s="97">
        <f t="shared" si="21"/>
        <v>3169</v>
      </c>
      <c r="O129" s="97">
        <f t="shared" si="21"/>
        <v>3269</v>
      </c>
      <c r="P129" s="97">
        <f t="shared" si="21"/>
        <v>3169</v>
      </c>
      <c r="Q129" s="97">
        <f t="shared" si="21"/>
        <v>3169</v>
      </c>
      <c r="R129" s="97">
        <f t="shared" si="21"/>
        <v>3169</v>
      </c>
      <c r="S129" s="97">
        <f t="shared" si="21"/>
        <v>3169</v>
      </c>
      <c r="T129" s="157">
        <f t="shared" si="21"/>
        <v>3069</v>
      </c>
      <c r="U129" s="170">
        <f t="shared" si="21"/>
        <v>3269</v>
      </c>
    </row>
    <row r="130" spans="1:21" ht="12.75">
      <c r="A130" s="7" t="s">
        <v>42</v>
      </c>
      <c r="B130" s="38" t="s">
        <v>76</v>
      </c>
      <c r="C130" s="98">
        <v>0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  <c r="R130" s="98">
        <v>0</v>
      </c>
      <c r="S130" s="98">
        <v>0</v>
      </c>
      <c r="T130" s="153">
        <v>0</v>
      </c>
      <c r="U130" s="153">
        <v>0</v>
      </c>
    </row>
    <row r="131" spans="1:21" ht="12.75">
      <c r="A131" s="7"/>
      <c r="B131" s="38" t="s">
        <v>77</v>
      </c>
      <c r="C131" s="98">
        <v>0</v>
      </c>
      <c r="D131" s="98">
        <v>0</v>
      </c>
      <c r="E131" s="98">
        <v>0</v>
      </c>
      <c r="F131" s="98">
        <v>0</v>
      </c>
      <c r="G131" s="98">
        <v>0</v>
      </c>
      <c r="H131" s="98">
        <v>0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>
        <v>0</v>
      </c>
      <c r="Q131" s="98">
        <v>0</v>
      </c>
      <c r="R131" s="98">
        <v>0</v>
      </c>
      <c r="S131" s="98">
        <v>0</v>
      </c>
      <c r="T131" s="153">
        <v>0</v>
      </c>
      <c r="U131" s="153">
        <v>0</v>
      </c>
    </row>
    <row r="132" spans="1:21" ht="12.75">
      <c r="A132" s="7"/>
      <c r="B132" s="38" t="s">
        <v>78</v>
      </c>
      <c r="C132" s="98">
        <v>662</v>
      </c>
      <c r="D132" s="98">
        <v>662</v>
      </c>
      <c r="E132" s="98">
        <v>662</v>
      </c>
      <c r="F132" s="98">
        <v>662</v>
      </c>
      <c r="G132" s="98">
        <v>662</v>
      </c>
      <c r="H132" s="98">
        <v>662</v>
      </c>
      <c r="I132" s="98">
        <v>662</v>
      </c>
      <c r="J132" s="98">
        <v>662</v>
      </c>
      <c r="K132" s="98">
        <v>662</v>
      </c>
      <c r="L132" s="98">
        <v>662</v>
      </c>
      <c r="M132" s="98">
        <v>662</v>
      </c>
      <c r="N132" s="98">
        <v>662</v>
      </c>
      <c r="O132" s="98">
        <v>662</v>
      </c>
      <c r="P132" s="98">
        <v>662</v>
      </c>
      <c r="Q132" s="98">
        <v>662</v>
      </c>
      <c r="R132" s="98">
        <v>662</v>
      </c>
      <c r="S132" s="98">
        <v>662</v>
      </c>
      <c r="T132" s="153">
        <v>662</v>
      </c>
      <c r="U132" s="153">
        <v>662</v>
      </c>
    </row>
    <row r="133" spans="1:21" ht="12.75">
      <c r="A133" s="7"/>
      <c r="B133" s="38" t="s">
        <v>79</v>
      </c>
      <c r="C133" s="98">
        <v>0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  <c r="R133" s="98">
        <v>0</v>
      </c>
      <c r="S133" s="98">
        <v>0</v>
      </c>
      <c r="T133" s="153">
        <v>0</v>
      </c>
      <c r="U133" s="153">
        <v>0</v>
      </c>
    </row>
    <row r="134" spans="1:21" s="64" customFormat="1" ht="12.75">
      <c r="A134" s="99"/>
      <c r="B134" s="61" t="s">
        <v>80</v>
      </c>
      <c r="C134" s="100">
        <f aca="true" t="shared" si="22" ref="C134:U134">SUM(C130:C133)</f>
        <v>662</v>
      </c>
      <c r="D134" s="100">
        <f t="shared" si="22"/>
        <v>662</v>
      </c>
      <c r="E134" s="100">
        <f t="shared" si="22"/>
        <v>662</v>
      </c>
      <c r="F134" s="100">
        <f t="shared" si="22"/>
        <v>662</v>
      </c>
      <c r="G134" s="100">
        <f t="shared" si="22"/>
        <v>662</v>
      </c>
      <c r="H134" s="100">
        <f t="shared" si="22"/>
        <v>662</v>
      </c>
      <c r="I134" s="100">
        <f t="shared" si="22"/>
        <v>662</v>
      </c>
      <c r="J134" s="100">
        <f t="shared" si="22"/>
        <v>662</v>
      </c>
      <c r="K134" s="100">
        <f t="shared" si="22"/>
        <v>662</v>
      </c>
      <c r="L134" s="100">
        <f t="shared" si="22"/>
        <v>662</v>
      </c>
      <c r="M134" s="100">
        <f t="shared" si="22"/>
        <v>662</v>
      </c>
      <c r="N134" s="100">
        <f t="shared" si="22"/>
        <v>662</v>
      </c>
      <c r="O134" s="100">
        <f t="shared" si="22"/>
        <v>662</v>
      </c>
      <c r="P134" s="100">
        <f t="shared" si="22"/>
        <v>662</v>
      </c>
      <c r="Q134" s="100">
        <f t="shared" si="22"/>
        <v>662</v>
      </c>
      <c r="R134" s="100">
        <f t="shared" si="22"/>
        <v>662</v>
      </c>
      <c r="S134" s="100">
        <f t="shared" si="22"/>
        <v>662</v>
      </c>
      <c r="T134" s="154">
        <f t="shared" si="22"/>
        <v>662</v>
      </c>
      <c r="U134" s="167">
        <f t="shared" si="22"/>
        <v>662</v>
      </c>
    </row>
    <row r="135" spans="1:21" ht="12.75">
      <c r="A135" s="7" t="s">
        <v>44</v>
      </c>
      <c r="B135" s="38" t="s">
        <v>76</v>
      </c>
      <c r="C135" s="108">
        <v>300</v>
      </c>
      <c r="D135" s="108">
        <v>300</v>
      </c>
      <c r="E135" s="108">
        <v>300</v>
      </c>
      <c r="F135" s="108">
        <v>300</v>
      </c>
      <c r="G135" s="108">
        <v>300</v>
      </c>
      <c r="H135" s="108">
        <v>300</v>
      </c>
      <c r="I135" s="98">
        <v>161</v>
      </c>
      <c r="J135" s="98">
        <v>81</v>
      </c>
      <c r="K135" s="108">
        <v>457</v>
      </c>
      <c r="L135" s="98">
        <v>153</v>
      </c>
      <c r="M135" s="98">
        <v>275</v>
      </c>
      <c r="N135" s="98">
        <v>106</v>
      </c>
      <c r="O135" s="98">
        <v>145</v>
      </c>
      <c r="P135" s="98" t="s">
        <v>3</v>
      </c>
      <c r="Q135" s="98" t="s">
        <v>3</v>
      </c>
      <c r="R135" s="98" t="s">
        <v>3</v>
      </c>
      <c r="S135" s="98" t="s">
        <v>3</v>
      </c>
      <c r="T135" s="153" t="s">
        <v>3</v>
      </c>
      <c r="U135" s="171" t="s">
        <v>3</v>
      </c>
    </row>
    <row r="136" spans="1:21" ht="12.75">
      <c r="A136" s="7"/>
      <c r="B136" s="38" t="s">
        <v>77</v>
      </c>
      <c r="C136" s="6">
        <v>6600</v>
      </c>
      <c r="D136" s="6">
        <v>6500</v>
      </c>
      <c r="E136" s="6">
        <v>5000</v>
      </c>
      <c r="F136" s="6">
        <v>5900</v>
      </c>
      <c r="G136" s="6">
        <v>5700</v>
      </c>
      <c r="H136" s="6">
        <v>4100</v>
      </c>
      <c r="I136" s="6">
        <v>4600</v>
      </c>
      <c r="J136" s="6">
        <v>5600</v>
      </c>
      <c r="K136" s="6">
        <v>5700</v>
      </c>
      <c r="L136" s="6">
        <v>6000</v>
      </c>
      <c r="M136" s="98">
        <v>5500</v>
      </c>
      <c r="N136" s="98">
        <v>5200</v>
      </c>
      <c r="O136" s="98">
        <v>6100</v>
      </c>
      <c r="P136" s="6">
        <v>5700</v>
      </c>
      <c r="Q136" s="6">
        <v>5800</v>
      </c>
      <c r="R136" s="6">
        <v>6200</v>
      </c>
      <c r="S136" s="6">
        <v>6300</v>
      </c>
      <c r="T136" s="162">
        <v>6000</v>
      </c>
      <c r="U136" s="162">
        <v>4600</v>
      </c>
    </row>
    <row r="137" spans="1:21" ht="12.75">
      <c r="A137" s="7"/>
      <c r="B137" s="38" t="s">
        <v>78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98">
        <v>0</v>
      </c>
      <c r="J137" s="98">
        <v>0</v>
      </c>
      <c r="K137" s="10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/>
      <c r="S137" s="98"/>
      <c r="T137" s="153">
        <v>0</v>
      </c>
      <c r="U137" s="153">
        <v>0</v>
      </c>
    </row>
    <row r="138" spans="1:21" ht="12.75">
      <c r="A138" s="7"/>
      <c r="B138" s="38" t="s">
        <v>79</v>
      </c>
      <c r="C138" s="108">
        <v>117</v>
      </c>
      <c r="D138" s="108">
        <v>117</v>
      </c>
      <c r="E138" s="108">
        <v>117</v>
      </c>
      <c r="F138" s="108">
        <v>130</v>
      </c>
      <c r="G138" s="108">
        <v>130</v>
      </c>
      <c r="H138" s="108">
        <v>130</v>
      </c>
      <c r="I138" s="108">
        <v>130</v>
      </c>
      <c r="J138" s="108">
        <v>130</v>
      </c>
      <c r="K138" s="108">
        <v>130</v>
      </c>
      <c r="L138" s="108">
        <v>130</v>
      </c>
      <c r="M138" s="108">
        <v>130</v>
      </c>
      <c r="N138" s="108">
        <v>130</v>
      </c>
      <c r="O138" s="108">
        <v>130</v>
      </c>
      <c r="P138" s="98">
        <f>O138+'[1]Final'!$F$31</f>
        <v>713.7</v>
      </c>
      <c r="Q138" s="98">
        <f>O138+'[1]Final'!$F$31</f>
        <v>713.7</v>
      </c>
      <c r="R138" s="98">
        <v>714</v>
      </c>
      <c r="S138" s="98">
        <v>714</v>
      </c>
      <c r="T138" s="153">
        <v>714</v>
      </c>
      <c r="U138" s="153">
        <v>714</v>
      </c>
    </row>
    <row r="139" spans="1:21" s="64" customFormat="1" ht="12.75">
      <c r="A139" s="99"/>
      <c r="B139" s="61" t="s">
        <v>80</v>
      </c>
      <c r="C139" s="61">
        <f aca="true" t="shared" si="23" ref="C139:O139">SUM(C135:C138)</f>
        <v>7017</v>
      </c>
      <c r="D139" s="61">
        <f t="shared" si="23"/>
        <v>6917</v>
      </c>
      <c r="E139" s="61">
        <f t="shared" si="23"/>
        <v>5417</v>
      </c>
      <c r="F139" s="61">
        <f t="shared" si="23"/>
        <v>6330</v>
      </c>
      <c r="G139" s="61">
        <f t="shared" si="23"/>
        <v>6130</v>
      </c>
      <c r="H139" s="61">
        <f t="shared" si="23"/>
        <v>4530</v>
      </c>
      <c r="I139" s="61">
        <f t="shared" si="23"/>
        <v>4891</v>
      </c>
      <c r="J139" s="61">
        <f t="shared" si="23"/>
        <v>5811</v>
      </c>
      <c r="K139" s="61">
        <f t="shared" si="23"/>
        <v>6287</v>
      </c>
      <c r="L139" s="61">
        <f t="shared" si="23"/>
        <v>6283</v>
      </c>
      <c r="M139" s="100">
        <f t="shared" si="23"/>
        <v>5905</v>
      </c>
      <c r="N139" s="100">
        <f t="shared" si="23"/>
        <v>5436</v>
      </c>
      <c r="O139" s="100">
        <f t="shared" si="23"/>
        <v>6375</v>
      </c>
      <c r="P139" s="100">
        <f aca="true" t="shared" si="24" ref="P139:U139">SUM(P135:P138,150)</f>
        <v>6563.7</v>
      </c>
      <c r="Q139" s="100">
        <f t="shared" si="24"/>
        <v>6663.7</v>
      </c>
      <c r="R139" s="100">
        <f t="shared" si="24"/>
        <v>7064</v>
      </c>
      <c r="S139" s="100">
        <f t="shared" si="24"/>
        <v>7164</v>
      </c>
      <c r="T139" s="154">
        <f t="shared" si="24"/>
        <v>6864</v>
      </c>
      <c r="U139" s="154">
        <f t="shared" si="24"/>
        <v>5464</v>
      </c>
    </row>
    <row r="140" spans="1:21" ht="12.75">
      <c r="A140" s="7" t="s">
        <v>45</v>
      </c>
      <c r="B140" s="38" t="s">
        <v>76</v>
      </c>
      <c r="C140" s="98">
        <v>141</v>
      </c>
      <c r="D140" s="98">
        <v>210</v>
      </c>
      <c r="E140" s="98">
        <v>211</v>
      </c>
      <c r="F140" s="98">
        <v>213</v>
      </c>
      <c r="G140" s="98">
        <v>219</v>
      </c>
      <c r="H140" s="98">
        <v>226</v>
      </c>
      <c r="I140" s="98">
        <v>229</v>
      </c>
      <c r="J140" s="98">
        <v>231</v>
      </c>
      <c r="K140" s="98">
        <v>234</v>
      </c>
      <c r="L140" s="98">
        <v>238</v>
      </c>
      <c r="M140" s="98">
        <v>242</v>
      </c>
      <c r="N140" s="98">
        <v>246</v>
      </c>
      <c r="O140" s="98">
        <v>249</v>
      </c>
      <c r="P140" s="98">
        <v>249</v>
      </c>
      <c r="Q140" s="98">
        <v>249</v>
      </c>
      <c r="R140" s="98">
        <v>249</v>
      </c>
      <c r="S140" s="98">
        <v>249</v>
      </c>
      <c r="T140" s="153">
        <v>249</v>
      </c>
      <c r="U140" s="153">
        <v>249</v>
      </c>
    </row>
    <row r="141" spans="1:21" ht="12.75">
      <c r="A141" s="7"/>
      <c r="B141" s="38" t="s">
        <v>77</v>
      </c>
      <c r="C141" s="108">
        <v>0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  <c r="I141" s="98">
        <v>0</v>
      </c>
      <c r="J141" s="98">
        <v>0</v>
      </c>
      <c r="K141" s="10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  <c r="R141" s="98">
        <v>0</v>
      </c>
      <c r="S141" s="98">
        <v>0</v>
      </c>
      <c r="T141" s="153">
        <v>0</v>
      </c>
      <c r="U141" s="153">
        <v>0</v>
      </c>
    </row>
    <row r="142" spans="1:21" ht="12.75">
      <c r="A142" s="7"/>
      <c r="B142" s="38" t="s">
        <v>78</v>
      </c>
      <c r="C142" s="108">
        <v>220</v>
      </c>
      <c r="D142" s="108">
        <v>220</v>
      </c>
      <c r="E142" s="108">
        <v>220</v>
      </c>
      <c r="F142" s="108">
        <v>220</v>
      </c>
      <c r="G142" s="108">
        <v>220</v>
      </c>
      <c r="H142" s="108">
        <v>220</v>
      </c>
      <c r="I142" s="108">
        <v>220</v>
      </c>
      <c r="J142" s="108">
        <v>220</v>
      </c>
      <c r="K142" s="108">
        <v>220</v>
      </c>
      <c r="L142" s="108">
        <v>220</v>
      </c>
      <c r="M142" s="108">
        <v>220</v>
      </c>
      <c r="N142" s="108">
        <v>220</v>
      </c>
      <c r="O142" s="108">
        <v>220</v>
      </c>
      <c r="P142" s="108">
        <v>220</v>
      </c>
      <c r="Q142" s="108">
        <v>220</v>
      </c>
      <c r="R142" s="108">
        <v>220</v>
      </c>
      <c r="S142" s="108">
        <v>220</v>
      </c>
      <c r="T142" s="160">
        <v>220</v>
      </c>
      <c r="U142" s="160">
        <v>220</v>
      </c>
    </row>
    <row r="143" spans="1:21" ht="12.75">
      <c r="A143" s="7"/>
      <c r="B143" s="38" t="s">
        <v>79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  <c r="Q143" s="108">
        <v>0</v>
      </c>
      <c r="R143" s="108">
        <v>0</v>
      </c>
      <c r="S143" s="108">
        <v>0</v>
      </c>
      <c r="T143" s="160">
        <v>0</v>
      </c>
      <c r="U143" s="160">
        <v>0</v>
      </c>
    </row>
    <row r="144" spans="1:21" s="64" customFormat="1" ht="12.75">
      <c r="A144" s="99"/>
      <c r="B144" s="61" t="s">
        <v>80</v>
      </c>
      <c r="C144" s="100">
        <f aca="true" t="shared" si="25" ref="C144:U144">SUM(C140:C143)</f>
        <v>361</v>
      </c>
      <c r="D144" s="100">
        <f t="shared" si="25"/>
        <v>430</v>
      </c>
      <c r="E144" s="100">
        <f t="shared" si="25"/>
        <v>431</v>
      </c>
      <c r="F144" s="100">
        <f t="shared" si="25"/>
        <v>433</v>
      </c>
      <c r="G144" s="100">
        <f t="shared" si="25"/>
        <v>439</v>
      </c>
      <c r="H144" s="100">
        <f t="shared" si="25"/>
        <v>446</v>
      </c>
      <c r="I144" s="100">
        <f t="shared" si="25"/>
        <v>449</v>
      </c>
      <c r="J144" s="100">
        <f t="shared" si="25"/>
        <v>451</v>
      </c>
      <c r="K144" s="100">
        <f t="shared" si="25"/>
        <v>454</v>
      </c>
      <c r="L144" s="100">
        <f t="shared" si="25"/>
        <v>458</v>
      </c>
      <c r="M144" s="100">
        <f t="shared" si="25"/>
        <v>462</v>
      </c>
      <c r="N144" s="100">
        <f t="shared" si="25"/>
        <v>466</v>
      </c>
      <c r="O144" s="100">
        <f t="shared" si="25"/>
        <v>469</v>
      </c>
      <c r="P144" s="100">
        <f t="shared" si="25"/>
        <v>469</v>
      </c>
      <c r="Q144" s="100">
        <f t="shared" si="25"/>
        <v>469</v>
      </c>
      <c r="R144" s="100">
        <f t="shared" si="25"/>
        <v>469</v>
      </c>
      <c r="S144" s="100">
        <f t="shared" si="25"/>
        <v>469</v>
      </c>
      <c r="T144" s="154">
        <f t="shared" si="25"/>
        <v>469</v>
      </c>
      <c r="U144" s="167">
        <f t="shared" si="25"/>
        <v>469</v>
      </c>
    </row>
    <row r="146" spans="1:15" ht="12.75">
      <c r="A146" s="75" t="s">
        <v>74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</row>
    <row r="147" spans="1:15" ht="12.75">
      <c r="A147" s="175" t="s">
        <v>164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</row>
    <row r="148" spans="1:15" ht="12.75">
      <c r="A148" s="77" t="s">
        <v>162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15" ht="12.75">
      <c r="A149" s="77" t="s">
        <v>165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2" ht="12.75">
      <c r="A152" s="48" t="s">
        <v>158</v>
      </c>
    </row>
    <row r="153" spans="1:2" ht="12.75">
      <c r="A153" s="28" t="s">
        <v>187</v>
      </c>
      <c r="B153" s="28"/>
    </row>
    <row r="154" ht="12.75">
      <c r="A154" s="28" t="s">
        <v>188</v>
      </c>
    </row>
    <row r="156" ht="12.75">
      <c r="A156" s="28" t="s">
        <v>189</v>
      </c>
    </row>
    <row r="157" ht="12.75">
      <c r="A157" s="28" t="s">
        <v>183</v>
      </c>
    </row>
    <row r="158" ht="12.75">
      <c r="A158" s="28" t="s">
        <v>190</v>
      </c>
    </row>
    <row r="160" ht="12.75">
      <c r="B160" s="53"/>
    </row>
  </sheetData>
  <sheetProtection/>
  <mergeCells count="1">
    <mergeCell ref="A147:O147"/>
  </mergeCells>
  <conditionalFormatting sqref="C62:O62">
    <cfRule type="cellIs" priority="1" dxfId="0" operator="lessThan" stopIfTrue="1">
      <formula>300</formula>
    </cfRule>
  </conditionalFormatting>
  <printOptions horizontalCentered="1"/>
  <pageMargins left="0" right="0" top="0" bottom="0" header="0.5" footer="0.5"/>
  <pageSetup fitToHeight="0" fitToWidth="1" horizontalDpi="600" verticalDpi="600" orientation="landscape" paperSize="17" scale="96" r:id="rId1"/>
  <rowBreaks count="2" manualBreakCount="2">
    <brk id="64" max="17" man="1"/>
    <brk id="1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4" sqref="A34"/>
    </sheetView>
  </sheetViews>
  <sheetFormatPr defaultColWidth="9.140625" defaultRowHeight="12.75"/>
  <cols>
    <col min="1" max="1" width="21.7109375" style="0" customWidth="1"/>
    <col min="2" max="2" width="22.28125" style="0" customWidth="1"/>
    <col min="3" max="20" width="8.8515625" style="0" customWidth="1"/>
  </cols>
  <sheetData>
    <row r="1" spans="1:15" ht="13.5">
      <c r="A1" s="32" t="s">
        <v>185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ht="12.75">
      <c r="A3" s="1" t="s">
        <v>72</v>
      </c>
    </row>
    <row r="4" spans="1:21" ht="12.75">
      <c r="A4" s="2" t="s">
        <v>0</v>
      </c>
      <c r="B4" s="2" t="s">
        <v>73</v>
      </c>
      <c r="C4" s="2">
        <v>1991</v>
      </c>
      <c r="D4" s="2">
        <v>1992</v>
      </c>
      <c r="E4" s="2">
        <v>1993</v>
      </c>
      <c r="F4" s="2">
        <v>1994</v>
      </c>
      <c r="G4" s="2">
        <v>1995</v>
      </c>
      <c r="H4" s="2">
        <v>1996</v>
      </c>
      <c r="I4" s="2">
        <v>1997</v>
      </c>
      <c r="J4" s="2">
        <v>1998</v>
      </c>
      <c r="K4" s="2">
        <v>1999</v>
      </c>
      <c r="L4" s="2">
        <v>2000</v>
      </c>
      <c r="M4" s="2">
        <v>2001</v>
      </c>
      <c r="N4" s="2">
        <v>2002</v>
      </c>
      <c r="O4" s="2">
        <v>2003</v>
      </c>
      <c r="P4" s="2">
        <v>2004</v>
      </c>
      <c r="Q4" s="2">
        <v>2005</v>
      </c>
      <c r="R4" s="2">
        <v>2006</v>
      </c>
      <c r="S4" s="138">
        <v>2007</v>
      </c>
      <c r="T4" s="2">
        <v>2008</v>
      </c>
      <c r="U4" s="2">
        <v>2009</v>
      </c>
    </row>
    <row r="5" spans="1:21" s="17" customFormat="1" ht="12.75">
      <c r="A5" s="13" t="s">
        <v>75</v>
      </c>
      <c r="B5" s="14" t="s">
        <v>76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39">
        <v>0</v>
      </c>
      <c r="T5" s="15">
        <v>0</v>
      </c>
      <c r="U5" s="15">
        <v>0</v>
      </c>
    </row>
    <row r="6" spans="1:21" s="17" customFormat="1" ht="12.75">
      <c r="A6" s="13"/>
      <c r="B6" s="14" t="s">
        <v>77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6">
        <v>871</v>
      </c>
      <c r="P6" s="16">
        <v>135</v>
      </c>
      <c r="Q6" s="16">
        <v>351</v>
      </c>
      <c r="R6" s="16">
        <v>557</v>
      </c>
      <c r="S6" s="140">
        <v>899</v>
      </c>
      <c r="T6" s="16">
        <v>1224</v>
      </c>
      <c r="U6" s="16">
        <v>1130</v>
      </c>
    </row>
    <row r="7" spans="1:21" s="17" customFormat="1" ht="12.75">
      <c r="A7" s="13"/>
      <c r="B7" s="14" t="s">
        <v>78</v>
      </c>
      <c r="C7" s="15"/>
      <c r="D7" s="15"/>
      <c r="E7" s="15"/>
      <c r="F7" s="15"/>
      <c r="G7" s="15"/>
      <c r="H7" s="15"/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39">
        <v>0</v>
      </c>
      <c r="T7" s="15">
        <v>0</v>
      </c>
      <c r="U7" s="15">
        <v>0</v>
      </c>
    </row>
    <row r="8" spans="1:21" s="17" customFormat="1" ht="12.75">
      <c r="A8" s="13"/>
      <c r="B8" s="14" t="s">
        <v>79</v>
      </c>
      <c r="C8" s="15"/>
      <c r="D8" s="15"/>
      <c r="E8" s="15"/>
      <c r="F8" s="15"/>
      <c r="G8" s="15"/>
      <c r="H8" s="15"/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39">
        <v>0</v>
      </c>
      <c r="T8" s="15">
        <v>0</v>
      </c>
      <c r="U8" s="15">
        <v>0</v>
      </c>
    </row>
    <row r="9" spans="1:21" s="17" customFormat="1" ht="12.75">
      <c r="A9" s="13"/>
      <c r="B9" s="18" t="s">
        <v>80</v>
      </c>
      <c r="C9" s="18"/>
      <c r="D9" s="18"/>
      <c r="E9" s="18"/>
      <c r="F9" s="18"/>
      <c r="G9" s="18"/>
      <c r="H9" s="18"/>
      <c r="I9" s="18">
        <f>SUM(I5:I8)</f>
        <v>0</v>
      </c>
      <c r="J9" s="18">
        <f>SUM(J5:J8)</f>
        <v>0</v>
      </c>
      <c r="K9" s="18">
        <f>SUM(K5:K8)</f>
        <v>0</v>
      </c>
      <c r="L9" s="18">
        <f>SUM(L5:L8)</f>
        <v>0</v>
      </c>
      <c r="M9" s="18">
        <v>500</v>
      </c>
      <c r="N9" s="18">
        <f aca="true" t="shared" si="0" ref="N9:U9">SUM(N5:N8)</f>
        <v>0</v>
      </c>
      <c r="O9" s="18">
        <f t="shared" si="0"/>
        <v>871</v>
      </c>
      <c r="P9" s="18">
        <f t="shared" si="0"/>
        <v>135</v>
      </c>
      <c r="Q9" s="18">
        <f t="shared" si="0"/>
        <v>351</v>
      </c>
      <c r="R9" s="18">
        <f t="shared" si="0"/>
        <v>557</v>
      </c>
      <c r="S9" s="141">
        <f t="shared" si="0"/>
        <v>899</v>
      </c>
      <c r="T9" s="18">
        <f t="shared" si="0"/>
        <v>1224</v>
      </c>
      <c r="U9" s="18">
        <f t="shared" si="0"/>
        <v>1130</v>
      </c>
    </row>
    <row r="10" spans="1:21" s="17" customFormat="1" ht="12.75">
      <c r="A10" s="13" t="s">
        <v>20</v>
      </c>
      <c r="B10" s="14" t="s">
        <v>76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39">
        <v>0</v>
      </c>
      <c r="T10" s="15">
        <v>0</v>
      </c>
      <c r="U10" s="15">
        <v>0</v>
      </c>
    </row>
    <row r="11" spans="1:21" s="17" customFormat="1" ht="12.75">
      <c r="A11" s="13"/>
      <c r="B11" s="14" t="s">
        <v>77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2700</v>
      </c>
      <c r="N11" s="15">
        <v>4000</v>
      </c>
      <c r="O11" s="15">
        <v>4000</v>
      </c>
      <c r="P11" s="15">
        <v>4000</v>
      </c>
      <c r="Q11" s="15">
        <v>4000</v>
      </c>
      <c r="R11" s="15">
        <v>4000</v>
      </c>
      <c r="S11" s="139">
        <v>4000</v>
      </c>
      <c r="T11" s="15">
        <v>4000</v>
      </c>
      <c r="U11" s="15">
        <v>4000</v>
      </c>
    </row>
    <row r="12" spans="1:21" s="17" customFormat="1" ht="12.75">
      <c r="A12" s="13"/>
      <c r="B12" s="14" t="s">
        <v>78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39">
        <v>0</v>
      </c>
      <c r="T12" s="15">
        <v>0</v>
      </c>
      <c r="U12" s="15">
        <v>0</v>
      </c>
    </row>
    <row r="13" spans="1:21" s="17" customFormat="1" ht="12.75">
      <c r="A13" s="13"/>
      <c r="B13" s="14" t="s">
        <v>79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39">
        <v>0</v>
      </c>
      <c r="T13" s="15">
        <v>0</v>
      </c>
      <c r="U13" s="15">
        <v>0</v>
      </c>
    </row>
    <row r="14" spans="1:21" s="20" customFormat="1" ht="12.75">
      <c r="A14" s="19"/>
      <c r="B14" s="18" t="s">
        <v>80</v>
      </c>
      <c r="C14" s="18">
        <f aca="true" t="shared" si="1" ref="C14:U14">SUM(C10:C13)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2700</v>
      </c>
      <c r="N14" s="18">
        <f t="shared" si="1"/>
        <v>4000</v>
      </c>
      <c r="O14" s="18">
        <f t="shared" si="1"/>
        <v>4000</v>
      </c>
      <c r="P14" s="18">
        <f t="shared" si="1"/>
        <v>4000</v>
      </c>
      <c r="Q14" s="18">
        <f t="shared" si="1"/>
        <v>4000</v>
      </c>
      <c r="R14" s="18">
        <f t="shared" si="1"/>
        <v>4000</v>
      </c>
      <c r="S14" s="141">
        <f t="shared" si="1"/>
        <v>4000</v>
      </c>
      <c r="T14" s="18">
        <f t="shared" si="1"/>
        <v>4000</v>
      </c>
      <c r="U14" s="18">
        <f t="shared" si="1"/>
        <v>4000</v>
      </c>
    </row>
    <row r="15" spans="1:21" s="17" customFormat="1" ht="12.75">
      <c r="A15" s="13" t="s">
        <v>159</v>
      </c>
      <c r="B15" s="14" t="s">
        <v>76</v>
      </c>
      <c r="C15" s="4">
        <v>2852</v>
      </c>
      <c r="D15" s="4">
        <v>120</v>
      </c>
      <c r="E15" s="4">
        <v>4268</v>
      </c>
      <c r="F15" s="4">
        <v>15137</v>
      </c>
      <c r="G15" s="4">
        <v>12543</v>
      </c>
      <c r="H15" s="4">
        <v>2128</v>
      </c>
      <c r="I15" s="4">
        <v>10464</v>
      </c>
      <c r="J15" s="4">
        <v>14845</v>
      </c>
      <c r="K15" s="4">
        <v>5533</v>
      </c>
      <c r="L15" s="4">
        <v>2053</v>
      </c>
      <c r="M15" s="4">
        <v>7204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142">
        <v>0</v>
      </c>
      <c r="T15" s="4">
        <v>0</v>
      </c>
      <c r="U15" s="4">
        <v>0</v>
      </c>
    </row>
    <row r="16" spans="1:21" s="17" customFormat="1" ht="12.75">
      <c r="A16" s="13"/>
      <c r="B16" s="14" t="s">
        <v>77</v>
      </c>
      <c r="C16" s="15">
        <v>23866</v>
      </c>
      <c r="D16" s="15">
        <v>23575</v>
      </c>
      <c r="E16" s="15">
        <v>23382</v>
      </c>
      <c r="F16" s="15">
        <v>24086</v>
      </c>
      <c r="G16" s="15">
        <v>22180</v>
      </c>
      <c r="H16" s="15">
        <v>21427</v>
      </c>
      <c r="I16" s="15">
        <v>22364</v>
      </c>
      <c r="J16" s="15">
        <v>25017</v>
      </c>
      <c r="K16" s="15">
        <v>26698</v>
      </c>
      <c r="L16" s="15">
        <v>28709</v>
      </c>
      <c r="M16" s="15">
        <v>27622</v>
      </c>
      <c r="N16" s="15">
        <v>28415</v>
      </c>
      <c r="O16" s="15">
        <v>26284</v>
      </c>
      <c r="P16" s="15">
        <v>27375</v>
      </c>
      <c r="Q16" s="15">
        <v>26200</v>
      </c>
      <c r="R16" s="15">
        <v>26200</v>
      </c>
      <c r="S16" s="139">
        <v>26200</v>
      </c>
      <c r="T16" s="15">
        <v>27600</v>
      </c>
      <c r="U16" s="15">
        <v>27600</v>
      </c>
    </row>
    <row r="17" spans="1:21" s="17" customFormat="1" ht="12.75">
      <c r="A17" s="13"/>
      <c r="B17" s="14" t="s">
        <v>78</v>
      </c>
      <c r="C17" s="15">
        <v>87</v>
      </c>
      <c r="D17" s="15">
        <v>87</v>
      </c>
      <c r="E17" s="15">
        <v>87</v>
      </c>
      <c r="F17" s="15">
        <v>87</v>
      </c>
      <c r="G17" s="15">
        <v>87</v>
      </c>
      <c r="H17" s="15">
        <v>87</v>
      </c>
      <c r="I17" s="15">
        <v>87</v>
      </c>
      <c r="J17" s="15">
        <v>87</v>
      </c>
      <c r="K17" s="15">
        <v>87</v>
      </c>
      <c r="L17" s="15">
        <v>87</v>
      </c>
      <c r="M17" s="15">
        <v>87</v>
      </c>
      <c r="N17" s="15">
        <v>87</v>
      </c>
      <c r="O17" s="15">
        <v>87</v>
      </c>
      <c r="P17" s="15">
        <v>87</v>
      </c>
      <c r="Q17" s="15">
        <v>87</v>
      </c>
      <c r="R17" s="15">
        <v>87</v>
      </c>
      <c r="S17" s="139">
        <v>87</v>
      </c>
      <c r="T17" s="15">
        <v>87</v>
      </c>
      <c r="U17" s="168">
        <v>87</v>
      </c>
    </row>
    <row r="18" spans="1:21" s="17" customFormat="1" ht="12.75">
      <c r="A18" s="13"/>
      <c r="B18" s="14" t="s">
        <v>79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39">
        <v>0</v>
      </c>
      <c r="T18" s="15">
        <v>0</v>
      </c>
      <c r="U18" s="15">
        <v>0</v>
      </c>
    </row>
    <row r="19" spans="1:21" s="17" customFormat="1" ht="12.75">
      <c r="A19" s="13"/>
      <c r="B19" s="18" t="s">
        <v>80</v>
      </c>
      <c r="C19" s="18">
        <f aca="true" t="shared" si="2" ref="C19:U19">SUM(C15:C18)</f>
        <v>26805</v>
      </c>
      <c r="D19" s="18">
        <f t="shared" si="2"/>
        <v>23782</v>
      </c>
      <c r="E19" s="18">
        <f t="shared" si="2"/>
        <v>27737</v>
      </c>
      <c r="F19" s="18">
        <f t="shared" si="2"/>
        <v>39310</v>
      </c>
      <c r="G19" s="18">
        <f t="shared" si="2"/>
        <v>34810</v>
      </c>
      <c r="H19" s="18">
        <f t="shared" si="2"/>
        <v>23642</v>
      </c>
      <c r="I19" s="18">
        <f t="shared" si="2"/>
        <v>32915</v>
      </c>
      <c r="J19" s="18">
        <f t="shared" si="2"/>
        <v>39949</v>
      </c>
      <c r="K19" s="18">
        <f t="shared" si="2"/>
        <v>32318</v>
      </c>
      <c r="L19" s="18">
        <f t="shared" si="2"/>
        <v>30849</v>
      </c>
      <c r="M19" s="18">
        <f t="shared" si="2"/>
        <v>34913</v>
      </c>
      <c r="N19" s="18">
        <f t="shared" si="2"/>
        <v>28502</v>
      </c>
      <c r="O19" s="18">
        <f t="shared" si="2"/>
        <v>26371</v>
      </c>
      <c r="P19" s="18">
        <f t="shared" si="2"/>
        <v>27462</v>
      </c>
      <c r="Q19" s="18">
        <f t="shared" si="2"/>
        <v>26287</v>
      </c>
      <c r="R19" s="18">
        <f t="shared" si="2"/>
        <v>26287</v>
      </c>
      <c r="S19" s="141">
        <f t="shared" si="2"/>
        <v>26287</v>
      </c>
      <c r="T19" s="18">
        <f t="shared" si="2"/>
        <v>27687</v>
      </c>
      <c r="U19" s="18">
        <f t="shared" si="2"/>
        <v>27687</v>
      </c>
    </row>
    <row r="20" spans="1:21" s="17" customFormat="1" ht="12.75">
      <c r="A20" s="13" t="s">
        <v>25</v>
      </c>
      <c r="B20" s="14" t="s">
        <v>76</v>
      </c>
      <c r="C20" s="15">
        <v>1782</v>
      </c>
      <c r="D20" s="15">
        <v>2150</v>
      </c>
      <c r="E20" s="15">
        <v>2505</v>
      </c>
      <c r="F20" s="15">
        <v>2773</v>
      </c>
      <c r="G20" s="15">
        <v>2916</v>
      </c>
      <c r="H20" s="15">
        <v>2413</v>
      </c>
      <c r="I20" s="15">
        <v>2949</v>
      </c>
      <c r="J20" s="15">
        <v>2888</v>
      </c>
      <c r="K20" s="15">
        <v>1273</v>
      </c>
      <c r="L20" s="15">
        <v>1004</v>
      </c>
      <c r="M20" s="15">
        <v>1352</v>
      </c>
      <c r="N20" s="15">
        <v>590</v>
      </c>
      <c r="O20" s="15">
        <v>1085</v>
      </c>
      <c r="P20" s="21">
        <v>1088</v>
      </c>
      <c r="Q20" s="21">
        <v>1588</v>
      </c>
      <c r="R20" s="21">
        <v>758</v>
      </c>
      <c r="S20" s="143">
        <v>1917</v>
      </c>
      <c r="T20" s="21">
        <v>2633</v>
      </c>
      <c r="U20" s="21">
        <v>1302</v>
      </c>
    </row>
    <row r="21" spans="1:21" s="17" customFormat="1" ht="12.75">
      <c r="A21" s="13"/>
      <c r="B21" s="14" t="s">
        <v>77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39">
        <v>0</v>
      </c>
      <c r="T21" s="15">
        <v>0</v>
      </c>
      <c r="U21" s="15">
        <v>0</v>
      </c>
    </row>
    <row r="22" spans="1:21" s="17" customFormat="1" ht="12.75">
      <c r="A22" s="13"/>
      <c r="B22" s="14" t="s">
        <v>78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39">
        <v>0</v>
      </c>
      <c r="T22" s="15">
        <v>0</v>
      </c>
      <c r="U22" s="15">
        <v>0</v>
      </c>
    </row>
    <row r="23" spans="1:21" s="17" customFormat="1" ht="12.75">
      <c r="A23" s="13"/>
      <c r="B23" s="14" t="s">
        <v>79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39">
        <v>0</v>
      </c>
      <c r="T23" s="15">
        <v>0</v>
      </c>
      <c r="U23" s="15">
        <v>0</v>
      </c>
    </row>
    <row r="24" spans="1:21" s="20" customFormat="1" ht="12.75">
      <c r="A24" s="19"/>
      <c r="B24" s="18" t="s">
        <v>80</v>
      </c>
      <c r="C24" s="18">
        <f aca="true" t="shared" si="3" ref="C24:U24">SUM(C20:C23)</f>
        <v>1782</v>
      </c>
      <c r="D24" s="18">
        <f t="shared" si="3"/>
        <v>2150</v>
      </c>
      <c r="E24" s="18">
        <f t="shared" si="3"/>
        <v>2505</v>
      </c>
      <c r="F24" s="18">
        <f t="shared" si="3"/>
        <v>2773</v>
      </c>
      <c r="G24" s="18">
        <f t="shared" si="3"/>
        <v>2916</v>
      </c>
      <c r="H24" s="18">
        <f t="shared" si="3"/>
        <v>2413</v>
      </c>
      <c r="I24" s="18">
        <f t="shared" si="3"/>
        <v>2949</v>
      </c>
      <c r="J24" s="18">
        <f t="shared" si="3"/>
        <v>2888</v>
      </c>
      <c r="K24" s="18">
        <f t="shared" si="3"/>
        <v>1273</v>
      </c>
      <c r="L24" s="18">
        <f t="shared" si="3"/>
        <v>1004</v>
      </c>
      <c r="M24" s="18">
        <f t="shared" si="3"/>
        <v>1352</v>
      </c>
      <c r="N24" s="18">
        <f t="shared" si="3"/>
        <v>590</v>
      </c>
      <c r="O24" s="18">
        <f t="shared" si="3"/>
        <v>1085</v>
      </c>
      <c r="P24" s="18">
        <f t="shared" si="3"/>
        <v>1088</v>
      </c>
      <c r="Q24" s="18">
        <f t="shared" si="3"/>
        <v>1588</v>
      </c>
      <c r="R24" s="18">
        <f t="shared" si="3"/>
        <v>758</v>
      </c>
      <c r="S24" s="141">
        <f t="shared" si="3"/>
        <v>1917</v>
      </c>
      <c r="T24" s="18">
        <f t="shared" si="3"/>
        <v>2633</v>
      </c>
      <c r="U24" s="172">
        <f t="shared" si="3"/>
        <v>1302</v>
      </c>
    </row>
    <row r="25" spans="1:21" s="17" customFormat="1" ht="12.75">
      <c r="A25" s="13" t="s">
        <v>32</v>
      </c>
      <c r="B25" s="14" t="s">
        <v>76</v>
      </c>
      <c r="C25" s="15">
        <v>5018</v>
      </c>
      <c r="D25" s="15">
        <v>7985</v>
      </c>
      <c r="E25" s="15">
        <v>7602</v>
      </c>
      <c r="F25" s="15">
        <v>4678</v>
      </c>
      <c r="G25" s="15">
        <v>6083</v>
      </c>
      <c r="H25" s="15">
        <v>9365</v>
      </c>
      <c r="I25" s="15">
        <v>6444</v>
      </c>
      <c r="J25" s="15">
        <v>6031</v>
      </c>
      <c r="K25" s="15">
        <v>7256</v>
      </c>
      <c r="L25" s="15">
        <v>3698</v>
      </c>
      <c r="M25" s="15">
        <v>2581</v>
      </c>
      <c r="N25" s="15">
        <v>5233</v>
      </c>
      <c r="O25" s="15">
        <v>6567</v>
      </c>
      <c r="P25" s="22">
        <v>5372</v>
      </c>
      <c r="Q25" s="22">
        <v>4970</v>
      </c>
      <c r="R25" s="22">
        <v>8043</v>
      </c>
      <c r="S25" s="22">
        <v>241</v>
      </c>
      <c r="T25" s="117">
        <v>4859</v>
      </c>
      <c r="U25" s="117">
        <v>4441</v>
      </c>
    </row>
    <row r="26" spans="1:21" s="17" customFormat="1" ht="12.75">
      <c r="A26" s="13"/>
      <c r="B26" s="14" t="s">
        <v>77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39">
        <v>0</v>
      </c>
      <c r="T26" s="15">
        <v>0</v>
      </c>
      <c r="U26" s="15">
        <v>0</v>
      </c>
    </row>
    <row r="27" spans="1:21" s="17" customFormat="1" ht="12.75">
      <c r="A27" s="13"/>
      <c r="B27" s="14" t="s">
        <v>78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39">
        <v>0</v>
      </c>
      <c r="T27" s="15">
        <v>0</v>
      </c>
      <c r="U27" s="15">
        <v>0</v>
      </c>
    </row>
    <row r="28" spans="1:21" s="17" customFormat="1" ht="12.75">
      <c r="A28" s="13"/>
      <c r="B28" s="14" t="s">
        <v>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39">
        <v>0</v>
      </c>
      <c r="T28" s="15">
        <v>0</v>
      </c>
      <c r="U28" s="15">
        <v>0</v>
      </c>
    </row>
    <row r="29" spans="1:21" s="20" customFormat="1" ht="12.75">
      <c r="A29" s="19"/>
      <c r="B29" s="18" t="s">
        <v>80</v>
      </c>
      <c r="C29" s="18">
        <f aca="true" t="shared" si="4" ref="C29:U29">SUM(C25:C28)</f>
        <v>5018</v>
      </c>
      <c r="D29" s="18">
        <f t="shared" si="4"/>
        <v>7985</v>
      </c>
      <c r="E29" s="18">
        <f t="shared" si="4"/>
        <v>7602</v>
      </c>
      <c r="F29" s="18">
        <f t="shared" si="4"/>
        <v>4678</v>
      </c>
      <c r="G29" s="18">
        <f t="shared" si="4"/>
        <v>6083</v>
      </c>
      <c r="H29" s="18">
        <f t="shared" si="4"/>
        <v>9365</v>
      </c>
      <c r="I29" s="18">
        <f t="shared" si="4"/>
        <v>6444</v>
      </c>
      <c r="J29" s="18">
        <f t="shared" si="4"/>
        <v>6031</v>
      </c>
      <c r="K29" s="18">
        <f t="shared" si="4"/>
        <v>7256</v>
      </c>
      <c r="L29" s="18">
        <f t="shared" si="4"/>
        <v>3698</v>
      </c>
      <c r="M29" s="18">
        <f t="shared" si="4"/>
        <v>2581</v>
      </c>
      <c r="N29" s="18">
        <f t="shared" si="4"/>
        <v>5233</v>
      </c>
      <c r="O29" s="18">
        <f t="shared" si="4"/>
        <v>6567</v>
      </c>
      <c r="P29" s="18">
        <f t="shared" si="4"/>
        <v>5372</v>
      </c>
      <c r="Q29" s="18">
        <f t="shared" si="4"/>
        <v>4970</v>
      </c>
      <c r="R29" s="18">
        <f t="shared" si="4"/>
        <v>8043</v>
      </c>
      <c r="S29" s="141">
        <f t="shared" si="4"/>
        <v>241</v>
      </c>
      <c r="T29" s="18">
        <f t="shared" si="4"/>
        <v>4859</v>
      </c>
      <c r="U29" s="172">
        <f t="shared" si="4"/>
        <v>4441</v>
      </c>
    </row>
    <row r="30" spans="1:21" s="17" customFormat="1" ht="12.75">
      <c r="A30" s="13" t="s">
        <v>82</v>
      </c>
      <c r="B30" s="14" t="s">
        <v>76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39">
        <v>0</v>
      </c>
      <c r="T30" s="15">
        <v>0</v>
      </c>
      <c r="U30" s="15">
        <v>0</v>
      </c>
    </row>
    <row r="31" spans="1:21" s="17" customFormat="1" ht="12.75">
      <c r="A31" s="13"/>
      <c r="B31" s="14" t="s">
        <v>77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39">
        <v>0</v>
      </c>
      <c r="T31" s="15">
        <v>0</v>
      </c>
      <c r="U31" s="15">
        <v>0</v>
      </c>
    </row>
    <row r="32" spans="1:21" s="17" customFormat="1" ht="12.75">
      <c r="A32" s="13"/>
      <c r="B32" s="14" t="s">
        <v>78</v>
      </c>
      <c r="C32" s="15">
        <v>794</v>
      </c>
      <c r="D32" s="15">
        <v>794</v>
      </c>
      <c r="E32" s="15">
        <v>794</v>
      </c>
      <c r="F32" s="15">
        <v>794</v>
      </c>
      <c r="G32" s="15">
        <v>794</v>
      </c>
      <c r="H32" s="15">
        <v>794</v>
      </c>
      <c r="I32" s="15">
        <v>794</v>
      </c>
      <c r="J32" s="15">
        <v>794</v>
      </c>
      <c r="K32" s="15">
        <v>794</v>
      </c>
      <c r="L32" s="15">
        <v>794</v>
      </c>
      <c r="M32" s="15">
        <v>794</v>
      </c>
      <c r="N32" s="15">
        <v>794</v>
      </c>
      <c r="O32" s="15">
        <v>794</v>
      </c>
      <c r="P32" s="15">
        <v>794</v>
      </c>
      <c r="Q32" s="15">
        <v>794</v>
      </c>
      <c r="R32" s="15">
        <v>794</v>
      </c>
      <c r="S32" s="139">
        <v>794</v>
      </c>
      <c r="T32" s="15">
        <v>794</v>
      </c>
      <c r="U32" s="15">
        <v>794</v>
      </c>
    </row>
    <row r="33" spans="1:21" s="17" customFormat="1" ht="12.75">
      <c r="A33" s="13"/>
      <c r="B33" s="14" t="s">
        <v>79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39">
        <v>0</v>
      </c>
      <c r="T33" s="15">
        <v>0</v>
      </c>
      <c r="U33" s="15">
        <v>0</v>
      </c>
    </row>
    <row r="34" spans="1:21" s="17" customFormat="1" ht="12.75">
      <c r="A34" s="13"/>
      <c r="B34" s="18" t="s">
        <v>80</v>
      </c>
      <c r="C34" s="15">
        <f aca="true" t="shared" si="5" ref="C34:U34">SUM(C31:C33)</f>
        <v>794</v>
      </c>
      <c r="D34" s="15">
        <f t="shared" si="5"/>
        <v>794</v>
      </c>
      <c r="E34" s="15">
        <f t="shared" si="5"/>
        <v>794</v>
      </c>
      <c r="F34" s="15">
        <f t="shared" si="5"/>
        <v>794</v>
      </c>
      <c r="G34" s="15">
        <f t="shared" si="5"/>
        <v>794</v>
      </c>
      <c r="H34" s="15">
        <f t="shared" si="5"/>
        <v>794</v>
      </c>
      <c r="I34" s="15">
        <f t="shared" si="5"/>
        <v>794</v>
      </c>
      <c r="J34" s="15">
        <f t="shared" si="5"/>
        <v>794</v>
      </c>
      <c r="K34" s="15">
        <f t="shared" si="5"/>
        <v>794</v>
      </c>
      <c r="L34" s="15">
        <f t="shared" si="5"/>
        <v>794</v>
      </c>
      <c r="M34" s="15">
        <f t="shared" si="5"/>
        <v>794</v>
      </c>
      <c r="N34" s="15">
        <f t="shared" si="5"/>
        <v>794</v>
      </c>
      <c r="O34" s="15">
        <f t="shared" si="5"/>
        <v>794</v>
      </c>
      <c r="P34" s="15">
        <f t="shared" si="5"/>
        <v>794</v>
      </c>
      <c r="Q34" s="15">
        <f t="shared" si="5"/>
        <v>794</v>
      </c>
      <c r="R34" s="15">
        <f t="shared" si="5"/>
        <v>794</v>
      </c>
      <c r="S34" s="139">
        <f t="shared" si="5"/>
        <v>794</v>
      </c>
      <c r="T34" s="15">
        <f t="shared" si="5"/>
        <v>794</v>
      </c>
      <c r="U34" s="15">
        <f t="shared" si="5"/>
        <v>794</v>
      </c>
    </row>
    <row r="35" spans="1:21" s="17" customFormat="1" ht="12.75">
      <c r="A35" s="13" t="s">
        <v>42</v>
      </c>
      <c r="B35" s="14" t="s">
        <v>76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39">
        <v>0</v>
      </c>
      <c r="T35" s="15">
        <v>0</v>
      </c>
      <c r="U35" s="15">
        <v>0</v>
      </c>
    </row>
    <row r="36" spans="1:21" s="17" customFormat="1" ht="12.75">
      <c r="A36" s="13"/>
      <c r="B36" s="14" t="s">
        <v>77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39">
        <v>0</v>
      </c>
      <c r="T36" s="15">
        <v>0</v>
      </c>
      <c r="U36" s="15">
        <v>0</v>
      </c>
    </row>
    <row r="37" spans="1:21" s="17" customFormat="1" ht="12.75">
      <c r="A37" s="13"/>
      <c r="B37" s="14" t="s">
        <v>78</v>
      </c>
      <c r="C37" s="15">
        <v>220</v>
      </c>
      <c r="D37" s="15">
        <v>220</v>
      </c>
      <c r="E37" s="15">
        <v>220</v>
      </c>
      <c r="F37" s="15">
        <v>220</v>
      </c>
      <c r="G37" s="15">
        <v>220</v>
      </c>
      <c r="H37" s="15">
        <v>220</v>
      </c>
      <c r="I37" s="15">
        <v>220</v>
      </c>
      <c r="J37" s="15">
        <v>220</v>
      </c>
      <c r="K37" s="15">
        <v>220</v>
      </c>
      <c r="L37" s="15">
        <v>220</v>
      </c>
      <c r="M37" s="15">
        <v>220</v>
      </c>
      <c r="N37" s="15">
        <v>220</v>
      </c>
      <c r="O37" s="15">
        <v>220</v>
      </c>
      <c r="P37" s="15">
        <v>220</v>
      </c>
      <c r="Q37" s="15">
        <v>220</v>
      </c>
      <c r="R37" s="15">
        <v>220</v>
      </c>
      <c r="S37" s="139">
        <v>220</v>
      </c>
      <c r="T37" s="15">
        <v>220</v>
      </c>
      <c r="U37" s="15">
        <v>220</v>
      </c>
    </row>
    <row r="38" spans="1:21" s="17" customFormat="1" ht="12.75">
      <c r="A38" s="13"/>
      <c r="B38" s="14" t="s">
        <v>79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39">
        <v>0</v>
      </c>
      <c r="T38" s="15">
        <v>0</v>
      </c>
      <c r="U38" s="15">
        <v>0</v>
      </c>
    </row>
    <row r="39" spans="1:21" s="20" customFormat="1" ht="12.75">
      <c r="A39" s="19"/>
      <c r="B39" s="18" t="s">
        <v>80</v>
      </c>
      <c r="C39" s="18">
        <f aca="true" t="shared" si="6" ref="C39:U39">SUM(C35:C38)</f>
        <v>220</v>
      </c>
      <c r="D39" s="18">
        <f t="shared" si="6"/>
        <v>220</v>
      </c>
      <c r="E39" s="18">
        <f t="shared" si="6"/>
        <v>220</v>
      </c>
      <c r="F39" s="18">
        <f t="shared" si="6"/>
        <v>220</v>
      </c>
      <c r="G39" s="18">
        <f t="shared" si="6"/>
        <v>220</v>
      </c>
      <c r="H39" s="18">
        <f t="shared" si="6"/>
        <v>220</v>
      </c>
      <c r="I39" s="18">
        <f t="shared" si="6"/>
        <v>220</v>
      </c>
      <c r="J39" s="18">
        <f t="shared" si="6"/>
        <v>220</v>
      </c>
      <c r="K39" s="18">
        <f t="shared" si="6"/>
        <v>220</v>
      </c>
      <c r="L39" s="18">
        <f t="shared" si="6"/>
        <v>220</v>
      </c>
      <c r="M39" s="18">
        <f t="shared" si="6"/>
        <v>220</v>
      </c>
      <c r="N39" s="18">
        <f t="shared" si="6"/>
        <v>220</v>
      </c>
      <c r="O39" s="18">
        <f t="shared" si="6"/>
        <v>220</v>
      </c>
      <c r="P39" s="18">
        <f t="shared" si="6"/>
        <v>220</v>
      </c>
      <c r="Q39" s="18">
        <f t="shared" si="6"/>
        <v>220</v>
      </c>
      <c r="R39" s="18">
        <f t="shared" si="6"/>
        <v>220</v>
      </c>
      <c r="S39" s="141">
        <f t="shared" si="6"/>
        <v>220</v>
      </c>
      <c r="T39" s="18">
        <f t="shared" si="6"/>
        <v>220</v>
      </c>
      <c r="U39" s="172">
        <f t="shared" si="6"/>
        <v>220</v>
      </c>
    </row>
    <row r="40" spans="1:21" s="17" customFormat="1" ht="12.75">
      <c r="A40" s="13" t="s">
        <v>45</v>
      </c>
      <c r="B40" s="14" t="s">
        <v>76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39">
        <v>0</v>
      </c>
      <c r="T40" s="15">
        <v>0</v>
      </c>
      <c r="U40" s="15">
        <v>0</v>
      </c>
    </row>
    <row r="41" spans="1:21" s="17" customFormat="1" ht="12.75">
      <c r="A41" s="13"/>
      <c r="B41" s="14" t="s">
        <v>77</v>
      </c>
      <c r="C41" s="15">
        <v>246</v>
      </c>
      <c r="D41" s="15">
        <v>190</v>
      </c>
      <c r="E41" s="15">
        <v>371</v>
      </c>
      <c r="F41" s="15">
        <v>334</v>
      </c>
      <c r="G41" s="15"/>
      <c r="H41" s="15">
        <v>726</v>
      </c>
      <c r="I41" s="15">
        <v>680</v>
      </c>
      <c r="J41" s="15">
        <v>597</v>
      </c>
      <c r="K41" s="15">
        <v>775</v>
      </c>
      <c r="L41" s="15">
        <v>587</v>
      </c>
      <c r="M41" s="15">
        <v>804</v>
      </c>
      <c r="N41" s="15">
        <v>926</v>
      </c>
      <c r="O41" s="15">
        <v>404</v>
      </c>
      <c r="P41" s="15">
        <v>385</v>
      </c>
      <c r="Q41" s="15">
        <v>344</v>
      </c>
      <c r="R41" s="15">
        <v>658</v>
      </c>
      <c r="S41" s="139">
        <v>665</v>
      </c>
      <c r="T41" s="15">
        <v>719</v>
      </c>
      <c r="U41" s="15">
        <v>639</v>
      </c>
    </row>
    <row r="42" spans="1:21" s="17" customFormat="1" ht="12.75">
      <c r="A42" s="13"/>
      <c r="B42" s="14" t="s">
        <v>78</v>
      </c>
      <c r="C42" s="15">
        <v>221</v>
      </c>
      <c r="D42" s="15">
        <v>221</v>
      </c>
      <c r="E42" s="15">
        <v>221</v>
      </c>
      <c r="F42" s="15">
        <v>221</v>
      </c>
      <c r="G42" s="15">
        <v>221</v>
      </c>
      <c r="H42" s="15">
        <v>221</v>
      </c>
      <c r="I42" s="15">
        <v>221</v>
      </c>
      <c r="J42" s="15">
        <v>221</v>
      </c>
      <c r="K42" s="15">
        <v>221</v>
      </c>
      <c r="L42" s="15">
        <v>221</v>
      </c>
      <c r="M42" s="15">
        <v>221</v>
      </c>
      <c r="N42" s="15">
        <v>221</v>
      </c>
      <c r="O42" s="15">
        <v>221</v>
      </c>
      <c r="P42" s="15">
        <v>221</v>
      </c>
      <c r="Q42" s="15">
        <v>221</v>
      </c>
      <c r="R42" s="15">
        <v>221</v>
      </c>
      <c r="S42" s="139">
        <v>221</v>
      </c>
      <c r="T42" s="15">
        <v>221</v>
      </c>
      <c r="U42" s="15">
        <v>221</v>
      </c>
    </row>
    <row r="43" spans="1:21" s="17" customFormat="1" ht="12.75">
      <c r="A43" s="13"/>
      <c r="B43" s="14" t="s">
        <v>79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39">
        <v>0</v>
      </c>
      <c r="T43" s="15">
        <v>0</v>
      </c>
      <c r="U43" s="15">
        <v>0</v>
      </c>
    </row>
    <row r="44" spans="1:21" s="17" customFormat="1" ht="12.75">
      <c r="A44" s="13"/>
      <c r="B44" s="14" t="s">
        <v>83</v>
      </c>
      <c r="C44" s="15">
        <v>41</v>
      </c>
      <c r="D44" s="15">
        <v>74</v>
      </c>
      <c r="E44" s="15">
        <v>77</v>
      </c>
      <c r="F44" s="15">
        <v>332</v>
      </c>
      <c r="G44" s="15">
        <v>373</v>
      </c>
      <c r="H44" s="15" t="s">
        <v>126</v>
      </c>
      <c r="I44" s="15" t="s">
        <v>126</v>
      </c>
      <c r="J44" s="15" t="s">
        <v>126</v>
      </c>
      <c r="K44" s="15" t="s">
        <v>126</v>
      </c>
      <c r="L44" s="15" t="s">
        <v>126</v>
      </c>
      <c r="M44" s="15" t="s">
        <v>126</v>
      </c>
      <c r="N44" s="15" t="s">
        <v>126</v>
      </c>
      <c r="O44" s="15" t="s">
        <v>126</v>
      </c>
      <c r="P44" s="15" t="s">
        <v>126</v>
      </c>
      <c r="Q44" s="15" t="s">
        <v>126</v>
      </c>
      <c r="R44" s="15" t="s">
        <v>126</v>
      </c>
      <c r="S44" s="15" t="s">
        <v>126</v>
      </c>
      <c r="T44" s="15" t="s">
        <v>126</v>
      </c>
      <c r="U44" s="15" t="s">
        <v>126</v>
      </c>
    </row>
    <row r="45" spans="1:21" s="17" customFormat="1" ht="12.75">
      <c r="A45" s="13"/>
      <c r="B45" s="14" t="s">
        <v>84</v>
      </c>
      <c r="C45" s="15"/>
      <c r="D45" s="15"/>
      <c r="E45" s="15"/>
      <c r="F45" s="15">
        <v>1462</v>
      </c>
      <c r="G45" s="15">
        <v>1158</v>
      </c>
      <c r="H45" s="15">
        <v>1450</v>
      </c>
      <c r="I45" s="15">
        <v>968</v>
      </c>
      <c r="J45" s="15">
        <v>968</v>
      </c>
      <c r="K45" s="15">
        <v>968</v>
      </c>
      <c r="L45" s="15">
        <v>968</v>
      </c>
      <c r="M45" s="15">
        <v>850</v>
      </c>
      <c r="N45" s="15">
        <v>970</v>
      </c>
      <c r="O45" s="15">
        <v>970</v>
      </c>
      <c r="P45" s="15">
        <v>970</v>
      </c>
      <c r="Q45" s="15">
        <v>970</v>
      </c>
      <c r="R45" s="15">
        <v>970</v>
      </c>
      <c r="S45" s="139">
        <v>970</v>
      </c>
      <c r="T45" s="15">
        <v>970</v>
      </c>
      <c r="U45" s="15">
        <v>970</v>
      </c>
    </row>
    <row r="46" spans="1:21" s="17" customFormat="1" ht="12.75">
      <c r="A46" s="13"/>
      <c r="B46" s="14" t="s">
        <v>85</v>
      </c>
      <c r="C46" s="15">
        <v>119</v>
      </c>
      <c r="D46" s="15">
        <v>90</v>
      </c>
      <c r="E46" s="15">
        <v>127</v>
      </c>
      <c r="F46" s="15">
        <v>137</v>
      </c>
      <c r="G46" s="15">
        <v>112</v>
      </c>
      <c r="H46" s="15">
        <v>102</v>
      </c>
      <c r="I46" s="15">
        <v>2</v>
      </c>
      <c r="J46" s="15">
        <v>448</v>
      </c>
      <c r="K46" s="15">
        <v>394</v>
      </c>
      <c r="L46" s="15">
        <v>447</v>
      </c>
      <c r="M46" s="15">
        <v>336</v>
      </c>
      <c r="N46" s="15">
        <v>101</v>
      </c>
      <c r="O46" s="15">
        <v>131</v>
      </c>
      <c r="P46" s="15">
        <v>90</v>
      </c>
      <c r="Q46" s="15">
        <v>140</v>
      </c>
      <c r="R46" s="15">
        <v>148</v>
      </c>
      <c r="S46" s="139">
        <v>57</v>
      </c>
      <c r="T46" s="15">
        <v>42</v>
      </c>
      <c r="U46" s="15">
        <v>131</v>
      </c>
    </row>
    <row r="47" spans="1:21" s="17" customFormat="1" ht="12.75">
      <c r="A47" s="13"/>
      <c r="B47" s="14" t="s">
        <v>86</v>
      </c>
      <c r="C47" s="15">
        <v>1764</v>
      </c>
      <c r="D47" s="15">
        <v>1952</v>
      </c>
      <c r="E47" s="15">
        <v>2470</v>
      </c>
      <c r="F47" s="15">
        <v>1053</v>
      </c>
      <c r="G47" s="15">
        <v>1568</v>
      </c>
      <c r="H47" s="15">
        <v>1758</v>
      </c>
      <c r="I47" s="15">
        <v>2102</v>
      </c>
      <c r="J47" s="15">
        <v>1110</v>
      </c>
      <c r="K47" s="15">
        <v>752</v>
      </c>
      <c r="L47" s="15">
        <v>1979</v>
      </c>
      <c r="M47" s="15"/>
      <c r="N47" s="15"/>
      <c r="O47" s="15"/>
      <c r="P47" s="15"/>
      <c r="Q47" s="15"/>
      <c r="R47" s="15"/>
      <c r="S47" s="139"/>
      <c r="T47" s="15"/>
      <c r="U47" s="15"/>
    </row>
    <row r="48" spans="1:21" s="17" customFormat="1" ht="12.75">
      <c r="A48" s="13"/>
      <c r="B48" s="14" t="s">
        <v>87</v>
      </c>
      <c r="C48" s="15">
        <v>48</v>
      </c>
      <c r="D48" s="15">
        <v>48</v>
      </c>
      <c r="E48" s="15">
        <v>48</v>
      </c>
      <c r="F48" s="15">
        <v>48</v>
      </c>
      <c r="G48" s="15">
        <v>48</v>
      </c>
      <c r="H48" s="15">
        <v>48</v>
      </c>
      <c r="I48" s="15">
        <v>48</v>
      </c>
      <c r="J48" s="15">
        <v>48</v>
      </c>
      <c r="K48" s="15">
        <v>48</v>
      </c>
      <c r="L48" s="15">
        <v>48</v>
      </c>
      <c r="M48" s="15">
        <v>48</v>
      </c>
      <c r="N48" s="15">
        <v>48</v>
      </c>
      <c r="O48" s="15">
        <v>48</v>
      </c>
      <c r="P48" s="15">
        <v>48</v>
      </c>
      <c r="Q48" s="15">
        <v>48</v>
      </c>
      <c r="R48" s="15">
        <v>48</v>
      </c>
      <c r="S48" s="139">
        <v>48</v>
      </c>
      <c r="T48" s="15">
        <v>48</v>
      </c>
      <c r="U48" s="15">
        <v>48</v>
      </c>
    </row>
    <row r="49" spans="1:21" s="17" customFormat="1" ht="12.75">
      <c r="A49" s="13"/>
      <c r="B49" s="14" t="s">
        <v>88</v>
      </c>
      <c r="C49" s="15">
        <v>10</v>
      </c>
      <c r="D49" s="15">
        <v>12</v>
      </c>
      <c r="E49" s="15">
        <v>12</v>
      </c>
      <c r="F49" s="15">
        <v>12</v>
      </c>
      <c r="G49" s="15">
        <v>12</v>
      </c>
      <c r="H49" s="15">
        <v>12</v>
      </c>
      <c r="I49" s="15">
        <v>12</v>
      </c>
      <c r="J49" s="15">
        <v>12</v>
      </c>
      <c r="K49" s="15">
        <v>12</v>
      </c>
      <c r="L49" s="15">
        <v>12</v>
      </c>
      <c r="M49" s="15">
        <v>12</v>
      </c>
      <c r="N49" s="15">
        <v>12</v>
      </c>
      <c r="O49" s="15">
        <v>12</v>
      </c>
      <c r="P49" s="15">
        <v>12</v>
      </c>
      <c r="Q49" s="15">
        <v>12</v>
      </c>
      <c r="R49" s="15">
        <v>12</v>
      </c>
      <c r="S49" s="139">
        <v>12</v>
      </c>
      <c r="T49" s="15">
        <v>12</v>
      </c>
      <c r="U49" s="15">
        <v>0</v>
      </c>
    </row>
    <row r="50" spans="1:21" s="17" customFormat="1" ht="12.75">
      <c r="A50" s="13"/>
      <c r="B50" s="18" t="s">
        <v>89</v>
      </c>
      <c r="C50" s="15">
        <f aca="true" t="shared" si="7" ref="C50:S50">SUM(C44:C49)</f>
        <v>1982</v>
      </c>
      <c r="D50" s="15">
        <f t="shared" si="7"/>
        <v>2176</v>
      </c>
      <c r="E50" s="15">
        <f t="shared" si="7"/>
        <v>2734</v>
      </c>
      <c r="F50" s="15">
        <f t="shared" si="7"/>
        <v>3044</v>
      </c>
      <c r="G50" s="15">
        <f t="shared" si="7"/>
        <v>3271</v>
      </c>
      <c r="H50" s="15">
        <f t="shared" si="7"/>
        <v>3370</v>
      </c>
      <c r="I50" s="15">
        <f t="shared" si="7"/>
        <v>3132</v>
      </c>
      <c r="J50" s="15">
        <f t="shared" si="7"/>
        <v>2586</v>
      </c>
      <c r="K50" s="15">
        <f t="shared" si="7"/>
        <v>2174</v>
      </c>
      <c r="L50" s="15">
        <f t="shared" si="7"/>
        <v>3454</v>
      </c>
      <c r="M50" s="15">
        <f t="shared" si="7"/>
        <v>1246</v>
      </c>
      <c r="N50" s="15">
        <f t="shared" si="7"/>
        <v>1131</v>
      </c>
      <c r="O50" s="15">
        <f t="shared" si="7"/>
        <v>1161</v>
      </c>
      <c r="P50" s="15">
        <f t="shared" si="7"/>
        <v>1120</v>
      </c>
      <c r="Q50" s="15">
        <f t="shared" si="7"/>
        <v>1170</v>
      </c>
      <c r="R50" s="15">
        <f t="shared" si="7"/>
        <v>1178</v>
      </c>
      <c r="S50" s="139">
        <f t="shared" si="7"/>
        <v>1087</v>
      </c>
      <c r="T50" s="15">
        <f>SUM(T44:T49)</f>
        <v>1072</v>
      </c>
      <c r="U50" s="15">
        <f>SUM(U44:U49)</f>
        <v>1149</v>
      </c>
    </row>
    <row r="51" spans="1:22" s="20" customFormat="1" ht="12.75">
      <c r="A51" s="19"/>
      <c r="B51" s="18" t="s">
        <v>80</v>
      </c>
      <c r="C51" s="18">
        <f aca="true" t="shared" si="8" ref="C51:T51">SUM(C40:C49)</f>
        <v>2449</v>
      </c>
      <c r="D51" s="18">
        <f t="shared" si="8"/>
        <v>2587</v>
      </c>
      <c r="E51" s="18">
        <f t="shared" si="8"/>
        <v>3326</v>
      </c>
      <c r="F51" s="18">
        <f t="shared" si="8"/>
        <v>3599</v>
      </c>
      <c r="G51" s="18">
        <f t="shared" si="8"/>
        <v>3492</v>
      </c>
      <c r="H51" s="18">
        <f t="shared" si="8"/>
        <v>4317</v>
      </c>
      <c r="I51" s="18">
        <f t="shared" si="8"/>
        <v>4033</v>
      </c>
      <c r="J51" s="18">
        <f t="shared" si="8"/>
        <v>3404</v>
      </c>
      <c r="K51" s="18">
        <f t="shared" si="8"/>
        <v>3170</v>
      </c>
      <c r="L51" s="18">
        <f t="shared" si="8"/>
        <v>4262</v>
      </c>
      <c r="M51" s="18">
        <f t="shared" si="8"/>
        <v>2271</v>
      </c>
      <c r="N51" s="18">
        <f t="shared" si="8"/>
        <v>2278</v>
      </c>
      <c r="O51" s="18">
        <f t="shared" si="8"/>
        <v>1786</v>
      </c>
      <c r="P51" s="18">
        <f t="shared" si="8"/>
        <v>1726</v>
      </c>
      <c r="Q51" s="18">
        <f t="shared" si="8"/>
        <v>1735</v>
      </c>
      <c r="R51" s="18">
        <f t="shared" si="8"/>
        <v>2057</v>
      </c>
      <c r="S51" s="141">
        <f t="shared" si="8"/>
        <v>1973</v>
      </c>
      <c r="T51" s="18">
        <f t="shared" si="8"/>
        <v>2012</v>
      </c>
      <c r="U51" s="18">
        <f>SUM(U40:U49)</f>
        <v>2009</v>
      </c>
      <c r="V51" s="173">
        <v>1370</v>
      </c>
    </row>
    <row r="52" ht="12.75">
      <c r="A52" t="s">
        <v>81</v>
      </c>
    </row>
    <row r="53" spans="1:19" ht="12.75">
      <c r="A53" s="26" t="s">
        <v>74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S53">
        <f>SUM(S51,S39,S34,S29,S24,S19,S14,S9)</f>
        <v>36331</v>
      </c>
    </row>
    <row r="54" spans="1:15" ht="12.75">
      <c r="A54" s="179" t="s">
        <v>164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</row>
    <row r="55" spans="1:15" ht="12.75">
      <c r="A55" s="11" t="s">
        <v>162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ht="12.75">
      <c r="A57" s="1" t="s">
        <v>158</v>
      </c>
    </row>
    <row r="58" s="28" customFormat="1" ht="12.75">
      <c r="A58" s="28" t="s">
        <v>187</v>
      </c>
    </row>
    <row r="59" spans="1:2" s="28" customFormat="1" ht="12.75">
      <c r="A59" s="28" t="s">
        <v>188</v>
      </c>
      <c r="B59" s="54"/>
    </row>
    <row r="62" spans="1:15" ht="12.75">
      <c r="A62" s="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77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</row>
  </sheetData>
  <sheetProtection/>
  <mergeCells count="3">
    <mergeCell ref="A63:O63"/>
    <mergeCell ref="A2:O2"/>
    <mergeCell ref="A54:O54"/>
  </mergeCells>
  <printOptions horizontalCentered="1"/>
  <pageMargins left="0" right="0" top="1" bottom="1" header="0.5" footer="0.5"/>
  <pageSetup horizontalDpi="600" verticalDpi="600" orientation="landscape" paperSize="17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8.57421875" style="0" customWidth="1"/>
    <col min="2" max="2" width="15.140625" style="12" customWidth="1"/>
    <col min="3" max="3" width="14.140625" style="12" customWidth="1"/>
    <col min="4" max="4" width="12.140625" style="12" customWidth="1"/>
  </cols>
  <sheetData>
    <row r="1" ht="13.5">
      <c r="A1" s="32" t="s">
        <v>169</v>
      </c>
    </row>
    <row r="3" spans="1:5" ht="15" customHeight="1">
      <c r="A3" s="45"/>
      <c r="B3" s="3" t="s">
        <v>170</v>
      </c>
      <c r="C3" s="3" t="s">
        <v>171</v>
      </c>
      <c r="D3" s="3" t="s">
        <v>172</v>
      </c>
      <c r="E3" s="28"/>
    </row>
    <row r="4" spans="1:4" ht="12.75">
      <c r="A4" s="45" t="s">
        <v>168</v>
      </c>
      <c r="B4" s="37">
        <v>0</v>
      </c>
      <c r="C4" s="37">
        <v>200</v>
      </c>
      <c r="D4" s="37">
        <v>0</v>
      </c>
    </row>
    <row r="5" spans="1:6" ht="12.75">
      <c r="A5" s="46" t="s">
        <v>9</v>
      </c>
      <c r="B5" s="35">
        <v>273</v>
      </c>
      <c r="C5" s="35">
        <v>0</v>
      </c>
      <c r="D5" s="35">
        <v>0</v>
      </c>
      <c r="F5" s="29"/>
    </row>
    <row r="6" spans="1:6" ht="12.75">
      <c r="A6" s="46" t="s">
        <v>19</v>
      </c>
      <c r="B6" s="36">
        <v>2433</v>
      </c>
      <c r="C6" s="34">
        <v>0</v>
      </c>
      <c r="D6" s="34">
        <v>0</v>
      </c>
      <c r="F6" s="29"/>
    </row>
    <row r="7" spans="1:6" ht="12.75">
      <c r="A7" s="16" t="s">
        <v>20</v>
      </c>
      <c r="B7" s="33">
        <v>715</v>
      </c>
      <c r="C7" s="34">
        <v>0</v>
      </c>
      <c r="D7" s="34">
        <v>0</v>
      </c>
      <c r="F7" s="29"/>
    </row>
    <row r="8" spans="1:6" ht="12.75">
      <c r="A8" s="16" t="s">
        <v>159</v>
      </c>
      <c r="B8" s="34">
        <v>3600</v>
      </c>
      <c r="C8" s="34">
        <v>0</v>
      </c>
      <c r="D8" s="34">
        <v>11300</v>
      </c>
      <c r="E8" s="29"/>
      <c r="F8" s="29"/>
    </row>
    <row r="9" spans="1:6" ht="12.75">
      <c r="A9" s="16" t="s">
        <v>22</v>
      </c>
      <c r="B9" s="23">
        <v>145</v>
      </c>
      <c r="C9" s="34">
        <v>0</v>
      </c>
      <c r="D9" s="34">
        <v>0</v>
      </c>
      <c r="F9" s="29"/>
    </row>
    <row r="10" spans="1:6" ht="12.75">
      <c r="A10" s="47" t="s">
        <v>27</v>
      </c>
      <c r="B10" s="34">
        <v>220</v>
      </c>
      <c r="C10" s="39">
        <v>0</v>
      </c>
      <c r="D10" s="35">
        <v>896</v>
      </c>
      <c r="F10" s="29"/>
    </row>
    <row r="11" spans="1:6" ht="12.75">
      <c r="A11" s="16" t="s">
        <v>31</v>
      </c>
      <c r="B11" s="23">
        <v>500</v>
      </c>
      <c r="C11" s="34">
        <v>0</v>
      </c>
      <c r="D11" s="34">
        <v>0</v>
      </c>
      <c r="F11" s="29"/>
    </row>
    <row r="12" spans="1:6" ht="12.75">
      <c r="A12" s="16" t="s">
        <v>38</v>
      </c>
      <c r="B12" s="33">
        <v>200</v>
      </c>
      <c r="C12" s="34">
        <v>0</v>
      </c>
      <c r="D12" s="34">
        <v>0</v>
      </c>
      <c r="F12" s="29"/>
    </row>
    <row r="13" spans="1:6" ht="12.75">
      <c r="A13" s="16" t="s">
        <v>40</v>
      </c>
      <c r="B13" s="38">
        <f>460+370</f>
        <v>830</v>
      </c>
      <c r="C13" s="34">
        <v>0</v>
      </c>
      <c r="D13" s="34">
        <v>0</v>
      </c>
      <c r="F13" s="29"/>
    </row>
    <row r="14" spans="1:8" ht="12.75">
      <c r="A14" s="16" t="s">
        <v>41</v>
      </c>
      <c r="B14" s="34">
        <v>460</v>
      </c>
      <c r="C14" s="35">
        <v>324</v>
      </c>
      <c r="D14" s="35">
        <v>0</v>
      </c>
      <c r="F14" s="29"/>
      <c r="H14" s="29"/>
    </row>
    <row r="15" spans="1:6" ht="12.75">
      <c r="A15" s="16" t="s">
        <v>44</v>
      </c>
      <c r="B15" s="23">
        <v>211</v>
      </c>
      <c r="C15" s="34">
        <v>0</v>
      </c>
      <c r="D15" s="34">
        <v>0</v>
      </c>
      <c r="F15" s="29"/>
    </row>
    <row r="16" spans="1:6" ht="12.75">
      <c r="A16" s="47" t="s">
        <v>45</v>
      </c>
      <c r="B16" s="34">
        <f>(446+14)</f>
        <v>460</v>
      </c>
      <c r="C16" s="39">
        <v>0</v>
      </c>
      <c r="D16" s="35">
        <v>0</v>
      </c>
      <c r="F16" s="29"/>
    </row>
    <row r="17" spans="2:4" ht="12.75">
      <c r="B17" s="40"/>
      <c r="C17" s="40"/>
      <c r="D17" s="40"/>
    </row>
    <row r="18" spans="1:4" ht="12.75">
      <c r="A18" s="1" t="s">
        <v>158</v>
      </c>
      <c r="B18" s="41"/>
      <c r="C18" s="41"/>
      <c r="D18" s="41"/>
    </row>
    <row r="19" spans="1:4" ht="12.75">
      <c r="A19" t="s">
        <v>167</v>
      </c>
      <c r="B19" s="41"/>
      <c r="C19" s="41"/>
      <c r="D19" s="41"/>
    </row>
    <row r="20" spans="1:4" s="30" customFormat="1" ht="12.75">
      <c r="A20" t="s">
        <v>156</v>
      </c>
      <c r="B20" s="41"/>
      <c r="C20" s="41"/>
      <c r="D20" s="41"/>
    </row>
    <row r="21" spans="1:4" s="30" customFormat="1" ht="12.75">
      <c r="A21" s="43"/>
      <c r="B21" s="41"/>
      <c r="C21" s="41"/>
      <c r="D21" s="41"/>
    </row>
    <row r="22" spans="1:4" s="30" customFormat="1" ht="12.75">
      <c r="A22" s="44"/>
      <c r="B22" s="41"/>
      <c r="C22" s="41"/>
      <c r="D22" s="41"/>
    </row>
    <row r="23" spans="1:4" s="30" customFormat="1" ht="12.75">
      <c r="A23" s="42"/>
      <c r="B23" s="41"/>
      <c r="C23" s="41"/>
      <c r="D23" s="41"/>
    </row>
    <row r="24" spans="1:4" s="30" customFormat="1" ht="12.75">
      <c r="A24" s="42"/>
      <c r="B24" s="41"/>
      <c r="C24" s="41"/>
      <c r="D24" s="41"/>
    </row>
    <row r="25" spans="1:4" s="30" customFormat="1" ht="12.75">
      <c r="A25" s="42"/>
      <c r="B25" s="41"/>
      <c r="C25" s="41"/>
      <c r="D25" s="41"/>
    </row>
    <row r="26" spans="2:4" s="30" customFormat="1" ht="12.75">
      <c r="B26" s="41"/>
      <c r="C26" s="41"/>
      <c r="D26" s="41"/>
    </row>
  </sheetData>
  <sheetProtection/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4.7109375" style="0" customWidth="1"/>
  </cols>
  <sheetData>
    <row r="1" spans="1:5" ht="13.5" thickBot="1">
      <c r="A1" s="3" t="s">
        <v>0</v>
      </c>
      <c r="B1" s="2">
        <v>2009</v>
      </c>
      <c r="D1" s="80" t="s">
        <v>0</v>
      </c>
      <c r="E1" s="144">
        <v>2009</v>
      </c>
    </row>
    <row r="2" spans="1:5" ht="13.5" thickTop="1">
      <c r="A2" s="7" t="s">
        <v>1</v>
      </c>
      <c r="B2" s="111">
        <v>1800</v>
      </c>
      <c r="D2" s="81" t="s">
        <v>1</v>
      </c>
      <c r="E2" s="145">
        <v>1900</v>
      </c>
    </row>
    <row r="3" spans="1:5" ht="12.75">
      <c r="A3" s="7" t="s">
        <v>2</v>
      </c>
      <c r="B3" s="112" t="s">
        <v>3</v>
      </c>
      <c r="D3" s="7" t="s">
        <v>50</v>
      </c>
      <c r="E3" s="146" t="s">
        <v>51</v>
      </c>
    </row>
    <row r="4" spans="1:5" ht="12.75">
      <c r="A4" s="7" t="s">
        <v>4</v>
      </c>
      <c r="B4" s="112" t="s">
        <v>3</v>
      </c>
      <c r="D4" s="7" t="s">
        <v>52</v>
      </c>
      <c r="E4" s="147">
        <v>2200</v>
      </c>
    </row>
    <row r="5" spans="1:5" ht="12.75">
      <c r="A5" s="7" t="s">
        <v>5</v>
      </c>
      <c r="B5" s="113">
        <v>1200</v>
      </c>
      <c r="D5" s="7" t="s">
        <v>53</v>
      </c>
      <c r="E5" s="147">
        <v>6100</v>
      </c>
    </row>
    <row r="6" spans="1:5" ht="12.75">
      <c r="A6" s="7" t="s">
        <v>6</v>
      </c>
      <c r="B6" s="113">
        <v>3000</v>
      </c>
      <c r="D6" s="7" t="s">
        <v>54</v>
      </c>
      <c r="E6" s="146" t="s">
        <v>51</v>
      </c>
    </row>
    <row r="7" spans="1:5" ht="15">
      <c r="A7" s="7" t="s">
        <v>7</v>
      </c>
      <c r="B7" s="112" t="s">
        <v>3</v>
      </c>
      <c r="D7" s="7" t="s">
        <v>46</v>
      </c>
      <c r="E7" s="147">
        <v>46000</v>
      </c>
    </row>
    <row r="8" spans="1:5" ht="12.75">
      <c r="A8" s="7" t="s">
        <v>8</v>
      </c>
      <c r="B8" s="113">
        <v>600</v>
      </c>
      <c r="D8" s="7" t="s">
        <v>13</v>
      </c>
      <c r="E8" s="147">
        <v>8700</v>
      </c>
    </row>
    <row r="9" spans="1:5" ht="12.75">
      <c r="A9" s="7" t="s">
        <v>9</v>
      </c>
      <c r="B9" s="114">
        <v>500</v>
      </c>
      <c r="D9" s="7" t="s">
        <v>55</v>
      </c>
      <c r="E9" s="147">
        <v>325000</v>
      </c>
    </row>
    <row r="10" spans="1:5" ht="12.75">
      <c r="A10" s="7" t="s">
        <v>10</v>
      </c>
      <c r="B10" s="112" t="s">
        <v>3</v>
      </c>
      <c r="D10" s="7" t="s">
        <v>56</v>
      </c>
      <c r="E10" s="147">
        <v>85500</v>
      </c>
    </row>
    <row r="11" spans="1:5" ht="12.75">
      <c r="A11" s="7" t="s">
        <v>11</v>
      </c>
      <c r="B11" s="112" t="s">
        <v>3</v>
      </c>
      <c r="D11" s="7" t="s">
        <v>18</v>
      </c>
      <c r="E11" s="146">
        <v>1000</v>
      </c>
    </row>
    <row r="12" spans="1:5" ht="15">
      <c r="A12" s="7" t="s">
        <v>46</v>
      </c>
      <c r="B12" s="113">
        <v>6000</v>
      </c>
      <c r="D12" s="7" t="s">
        <v>20</v>
      </c>
      <c r="E12" s="147">
        <v>22500</v>
      </c>
    </row>
    <row r="13" spans="1:5" ht="15">
      <c r="A13" s="7" t="s">
        <v>12</v>
      </c>
      <c r="B13" s="112" t="s">
        <v>3</v>
      </c>
      <c r="D13" s="7" t="s">
        <v>47</v>
      </c>
      <c r="E13" s="147">
        <v>8600</v>
      </c>
    </row>
    <row r="14" spans="1:5" ht="12.75">
      <c r="A14" s="7" t="s">
        <v>13</v>
      </c>
      <c r="B14" s="113">
        <v>550</v>
      </c>
      <c r="D14" s="7" t="s">
        <v>57</v>
      </c>
      <c r="E14" s="147">
        <v>133000</v>
      </c>
    </row>
    <row r="15" spans="1:5" ht="12.75">
      <c r="A15" s="7" t="s">
        <v>14</v>
      </c>
      <c r="B15" s="113">
        <v>800</v>
      </c>
      <c r="D15" s="7" t="s">
        <v>58</v>
      </c>
      <c r="E15" s="147">
        <v>4200</v>
      </c>
    </row>
    <row r="16" spans="1:5" ht="12.75">
      <c r="A16" s="7" t="s">
        <v>15</v>
      </c>
      <c r="B16" s="112" t="s">
        <v>3</v>
      </c>
      <c r="D16" s="7" t="s">
        <v>59</v>
      </c>
      <c r="E16" s="147">
        <v>63000</v>
      </c>
    </row>
    <row r="17" spans="1:5" ht="12.75">
      <c r="A17" s="7" t="s">
        <v>16</v>
      </c>
      <c r="B17" s="112" t="s">
        <v>3</v>
      </c>
      <c r="D17" s="7" t="s">
        <v>60</v>
      </c>
      <c r="E17" s="146" t="s">
        <v>51</v>
      </c>
    </row>
    <row r="18" spans="1:5" ht="12.75">
      <c r="A18" s="7" t="s">
        <v>17</v>
      </c>
      <c r="B18" s="113">
        <v>8600</v>
      </c>
      <c r="D18" s="7" t="s">
        <v>61</v>
      </c>
      <c r="E18" s="147">
        <v>26500</v>
      </c>
    </row>
    <row r="19" spans="1:5" ht="12.75">
      <c r="A19" s="7" t="s">
        <v>18</v>
      </c>
      <c r="B19" s="116" t="s">
        <v>3</v>
      </c>
      <c r="D19" s="7" t="s">
        <v>31</v>
      </c>
      <c r="E19" s="147">
        <v>104000</v>
      </c>
    </row>
    <row r="20" spans="1:5" ht="12.75">
      <c r="A20" s="7" t="s">
        <v>19</v>
      </c>
      <c r="B20" s="117">
        <v>17000</v>
      </c>
      <c r="D20" s="7" t="s">
        <v>62</v>
      </c>
      <c r="E20" s="146" t="s">
        <v>51</v>
      </c>
    </row>
    <row r="21" spans="1:5" ht="12.75">
      <c r="A21" s="7" t="s">
        <v>20</v>
      </c>
      <c r="B21" s="113">
        <v>20000</v>
      </c>
      <c r="D21" s="7" t="s">
        <v>63</v>
      </c>
      <c r="E21" s="146" t="s">
        <v>51</v>
      </c>
    </row>
    <row r="22" spans="1:5" ht="15">
      <c r="A22" s="7" t="s">
        <v>47</v>
      </c>
      <c r="B22" s="113">
        <v>35200</v>
      </c>
      <c r="D22" s="7" t="s">
        <v>64</v>
      </c>
      <c r="E22" s="146" t="s">
        <v>51</v>
      </c>
    </row>
    <row r="23" spans="1:5" ht="12.75">
      <c r="A23" s="7" t="s">
        <v>21</v>
      </c>
      <c r="B23" s="113">
        <v>1800</v>
      </c>
      <c r="D23" s="7" t="s">
        <v>65</v>
      </c>
      <c r="E23" s="147">
        <v>4800</v>
      </c>
    </row>
    <row r="24" spans="1:5" ht="12.75">
      <c r="A24" s="7" t="s">
        <v>22</v>
      </c>
      <c r="B24" s="113">
        <v>2600</v>
      </c>
      <c r="D24" s="7" t="s">
        <v>66</v>
      </c>
      <c r="E24" s="147">
        <v>3200</v>
      </c>
    </row>
    <row r="25" spans="1:5" ht="12.75">
      <c r="A25" s="7" t="s">
        <v>23</v>
      </c>
      <c r="B25" s="113">
        <v>500</v>
      </c>
      <c r="D25" s="7" t="s">
        <v>67</v>
      </c>
      <c r="E25" s="146" t="s">
        <v>51</v>
      </c>
    </row>
    <row r="26" spans="1:5" ht="12.75">
      <c r="A26" s="7" t="s">
        <v>24</v>
      </c>
      <c r="B26" s="116" t="s">
        <v>3</v>
      </c>
      <c r="D26" s="7" t="s">
        <v>68</v>
      </c>
      <c r="E26" s="147">
        <v>145000</v>
      </c>
    </row>
    <row r="27" spans="1:5" ht="12.75">
      <c r="A27" s="7" t="s">
        <v>25</v>
      </c>
      <c r="B27" s="113">
        <v>1700</v>
      </c>
      <c r="D27" s="7" t="s">
        <v>69</v>
      </c>
      <c r="E27" s="147">
        <v>80000</v>
      </c>
    </row>
    <row r="28" spans="1:2" ht="12.75">
      <c r="A28" s="7" t="s">
        <v>26</v>
      </c>
      <c r="B28" s="116" t="s">
        <v>3</v>
      </c>
    </row>
    <row r="29" spans="1:2" ht="12.75">
      <c r="A29" s="7" t="s">
        <v>27</v>
      </c>
      <c r="B29" s="113">
        <v>3700</v>
      </c>
    </row>
    <row r="30" spans="1:2" ht="12.75">
      <c r="A30" s="7" t="s">
        <v>28</v>
      </c>
      <c r="B30" s="118">
        <v>350</v>
      </c>
    </row>
    <row r="31" spans="1:2" ht="12.75">
      <c r="A31" s="7" t="s">
        <v>29</v>
      </c>
      <c r="B31" s="118">
        <v>350</v>
      </c>
    </row>
    <row r="32" spans="1:2" ht="12.75">
      <c r="A32" s="7" t="s">
        <v>30</v>
      </c>
      <c r="B32" s="113">
        <v>2700</v>
      </c>
    </row>
    <row r="33" spans="1:2" ht="12.75">
      <c r="A33" s="7" t="s">
        <v>31</v>
      </c>
      <c r="B33" s="113">
        <v>4000</v>
      </c>
    </row>
    <row r="34" spans="1:2" ht="12.75">
      <c r="A34" s="7" t="s">
        <v>32</v>
      </c>
      <c r="B34" s="113">
        <v>4100</v>
      </c>
    </row>
    <row r="35" spans="1:2" ht="12.75">
      <c r="A35" s="7" t="s">
        <v>33</v>
      </c>
      <c r="B35" s="116" t="s">
        <v>3</v>
      </c>
    </row>
    <row r="36" spans="1:2" ht="12.75">
      <c r="A36" s="7" t="s">
        <v>34</v>
      </c>
      <c r="B36" s="116" t="s">
        <v>3</v>
      </c>
    </row>
    <row r="37" spans="1:2" ht="12.75">
      <c r="A37" s="7" t="s">
        <v>35</v>
      </c>
      <c r="B37" s="118">
        <v>1000</v>
      </c>
    </row>
    <row r="38" spans="1:2" ht="12.75">
      <c r="A38" s="7" t="s">
        <v>36</v>
      </c>
      <c r="B38" s="116" t="s">
        <v>3</v>
      </c>
    </row>
    <row r="39" spans="1:2" ht="12.75">
      <c r="A39" s="7" t="s">
        <v>37</v>
      </c>
      <c r="B39" s="116" t="s">
        <v>3</v>
      </c>
    </row>
    <row r="40" spans="1:2" ht="12.75">
      <c r="A40" s="7" t="s">
        <v>38</v>
      </c>
      <c r="B40" s="118">
        <v>2500</v>
      </c>
    </row>
    <row r="41" spans="1:2" ht="12.75">
      <c r="A41" s="7" t="s">
        <v>39</v>
      </c>
      <c r="B41" s="118">
        <v>2600</v>
      </c>
    </row>
    <row r="42" spans="1:2" ht="12.75">
      <c r="A42" s="7" t="s">
        <v>40</v>
      </c>
      <c r="B42" s="113">
        <v>17000</v>
      </c>
    </row>
    <row r="43" spans="1:2" ht="12.75">
      <c r="A43" s="7" t="s">
        <v>41</v>
      </c>
      <c r="B43" s="113">
        <v>15500</v>
      </c>
    </row>
    <row r="44" spans="1:2" ht="12.75">
      <c r="A44" s="7" t="s">
        <v>42</v>
      </c>
      <c r="B44" s="113">
        <v>400</v>
      </c>
    </row>
    <row r="45" spans="1:2" ht="12.75">
      <c r="A45" s="7" t="s">
        <v>43</v>
      </c>
      <c r="B45" s="116" t="s">
        <v>3</v>
      </c>
    </row>
    <row r="46" spans="1:2" ht="12.75">
      <c r="A46" s="7" t="s">
        <v>44</v>
      </c>
      <c r="B46" s="110">
        <v>2800</v>
      </c>
    </row>
    <row r="47" spans="1:2" ht="12.75">
      <c r="A47" s="7" t="s">
        <v>45</v>
      </c>
      <c r="B47" s="113">
        <v>14500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kemottlacroix</dc:creator>
  <cp:keywords/>
  <dc:description/>
  <cp:lastModifiedBy>Barbie Moreland</cp:lastModifiedBy>
  <dcterms:created xsi:type="dcterms:W3CDTF">2009-07-14T20:38:41Z</dcterms:created>
  <dcterms:modified xsi:type="dcterms:W3CDTF">2013-05-06T17:22:26Z</dcterms:modified>
  <cp:category/>
  <cp:version/>
  <cp:contentType/>
  <cp:contentStatus/>
</cp:coreProperties>
</file>